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O:\DJEČJI VRTIĆI\DV GUMBEK\FINANCIJSKI IZVJEŠTAJI\2025\I-XII 2025\"/>
    </mc:Choice>
  </mc:AlternateContent>
  <xr:revisionPtr revIDLastSave="0" documentId="13_ncr:1_{0CC7EC0E-BA89-4194-AF71-ABA39F481498}"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E335" i="9" s="1"/>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E324" i="9" s="1"/>
  <c r="B324" i="9" s="1"/>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B285" i="9" s="1"/>
  <c r="M284" i="9"/>
  <c r="F284" i="9" s="1"/>
  <c r="L284" i="9"/>
  <c r="E284" i="9"/>
  <c r="B284" i="9"/>
  <c r="M283" i="9"/>
  <c r="L283" i="9"/>
  <c r="F283" i="9" s="1"/>
  <c r="E283" i="9"/>
  <c r="B283" i="9" s="1"/>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E277" i="9"/>
  <c r="M276" i="9"/>
  <c r="F276" i="9" s="1"/>
  <c r="L276" i="9"/>
  <c r="E276" i="9"/>
  <c r="B276" i="9"/>
  <c r="M275" i="9"/>
  <c r="L275" i="9"/>
  <c r="F275" i="9" s="1"/>
  <c r="E275" i="9"/>
  <c r="B275" i="9" s="1"/>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B257" i="9" s="1"/>
  <c r="M256" i="9"/>
  <c r="F256" i="9" s="1"/>
  <c r="B256" i="9" s="1"/>
  <c r="L256" i="9"/>
  <c r="E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M248" i="9"/>
  <c r="F248" i="9" s="1"/>
  <c r="B248" i="9" s="1"/>
  <c r="L248" i="9"/>
  <c r="E248" i="9"/>
  <c r="M247" i="9"/>
  <c r="L247" i="9"/>
  <c r="E247" i="9"/>
  <c r="M246" i="9"/>
  <c r="F246" i="9" s="1"/>
  <c r="B246" i="9" s="1"/>
  <c r="L246" i="9"/>
  <c r="E246" i="9"/>
  <c r="M245" i="9"/>
  <c r="L245" i="9"/>
  <c r="F245" i="9" s="1"/>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F239" i="9" s="1"/>
  <c r="E239" i="9"/>
  <c r="M238" i="9"/>
  <c r="L238" i="9"/>
  <c r="F238" i="9"/>
  <c r="B238" i="9" s="1"/>
  <c r="E238" i="9"/>
  <c r="M237" i="9"/>
  <c r="L237" i="9"/>
  <c r="E237" i="9"/>
  <c r="M236" i="9"/>
  <c r="L236" i="9"/>
  <c r="E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E156" i="9"/>
  <c r="B156" i="9" s="1"/>
  <c r="H155" i="9"/>
  <c r="G155" i="9"/>
  <c r="E155" i="9" s="1"/>
  <c r="F155" i="9"/>
  <c r="H154" i="9"/>
  <c r="G154" i="9"/>
  <c r="F154" i="9"/>
  <c r="H153" i="9"/>
  <c r="E153" i="9" s="1"/>
  <c r="B153" i="9" s="1"/>
  <c r="G153" i="9"/>
  <c r="F153" i="9"/>
  <c r="H152" i="9"/>
  <c r="G152" i="9"/>
  <c r="F152" i="9"/>
  <c r="E152" i="9"/>
  <c r="B152" i="9" s="1"/>
  <c r="H151" i="9"/>
  <c r="G151" i="9"/>
  <c r="E151" i="9" s="1"/>
  <c r="F151" i="9"/>
  <c r="H150" i="9"/>
  <c r="G150" i="9"/>
  <c r="F150" i="9"/>
  <c r="H149" i="9"/>
  <c r="E149" i="9" s="1"/>
  <c r="G149" i="9"/>
  <c r="F149" i="9"/>
  <c r="B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G141" i="9"/>
  <c r="F141" i="9"/>
  <c r="B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G133" i="9"/>
  <c r="F133" i="9"/>
  <c r="B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G125" i="9"/>
  <c r="F125" i="9"/>
  <c r="B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E118" i="9" s="1"/>
  <c r="B118" i="9" s="1"/>
  <c r="G118" i="9"/>
  <c r="F118" i="9"/>
  <c r="H117" i="9"/>
  <c r="G117" i="9"/>
  <c r="F117" i="9"/>
  <c r="E117" i="9"/>
  <c r="B117" i="9" s="1"/>
  <c r="H116" i="9"/>
  <c r="G116" i="9"/>
  <c r="E116" i="9" s="1"/>
  <c r="F116" i="9"/>
  <c r="H115" i="9"/>
  <c r="G115" i="9"/>
  <c r="E115" i="9" s="1"/>
  <c r="F115" i="9"/>
  <c r="H114" i="9"/>
  <c r="G114" i="9"/>
  <c r="E114" i="9" s="1"/>
  <c r="B114" i="9" s="1"/>
  <c r="F114" i="9"/>
  <c r="H113" i="9"/>
  <c r="E113" i="9" s="1"/>
  <c r="B113" i="9" s="1"/>
  <c r="G113" i="9"/>
  <c r="F113" i="9"/>
  <c r="H112" i="9"/>
  <c r="G112" i="9"/>
  <c r="F112" i="9"/>
  <c r="E112" i="9"/>
  <c r="B112" i="9" s="1"/>
  <c r="H111" i="9"/>
  <c r="G111" i="9"/>
  <c r="F111" i="9"/>
  <c r="H110" i="9"/>
  <c r="E110" i="9" s="1"/>
  <c r="G110" i="9"/>
  <c r="F110" i="9"/>
  <c r="B110" i="9"/>
  <c r="H109" i="9"/>
  <c r="G109" i="9"/>
  <c r="F109" i="9"/>
  <c r="E109" i="9"/>
  <c r="B109" i="9" s="1"/>
  <c r="H108" i="9"/>
  <c r="G108" i="9"/>
  <c r="E108" i="9" s="1"/>
  <c r="F108" i="9"/>
  <c r="H107" i="9"/>
  <c r="G107" i="9"/>
  <c r="E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F100" i="9"/>
  <c r="H99" i="9"/>
  <c r="G99" i="9"/>
  <c r="E99" i="9" s="1"/>
  <c r="B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B92" i="9" s="1"/>
  <c r="F92" i="9"/>
  <c r="H91" i="9"/>
  <c r="G91" i="9"/>
  <c r="E91" i="9" s="1"/>
  <c r="F91" i="9"/>
  <c r="H90" i="9"/>
  <c r="G90" i="9"/>
  <c r="E90" i="9" s="1"/>
  <c r="B90" i="9" s="1"/>
  <c r="F90" i="9"/>
  <c r="H89" i="9"/>
  <c r="E89" i="9" s="1"/>
  <c r="B89" i="9" s="1"/>
  <c r="G89" i="9"/>
  <c r="F89" i="9"/>
  <c r="H88" i="9"/>
  <c r="G88" i="9"/>
  <c r="F88" i="9"/>
  <c r="E88" i="9"/>
  <c r="B88" i="9" s="1"/>
  <c r="H87" i="9"/>
  <c r="G87" i="9"/>
  <c r="F87" i="9"/>
  <c r="H86" i="9"/>
  <c r="E86" i="9" s="1"/>
  <c r="B86" i="9" s="1"/>
  <c r="G86" i="9"/>
  <c r="F86" i="9"/>
  <c r="H85" i="9"/>
  <c r="G85" i="9"/>
  <c r="F85" i="9"/>
  <c r="E85" i="9"/>
  <c r="B85" i="9" s="1"/>
  <c r="H84" i="9"/>
  <c r="G84" i="9"/>
  <c r="E84" i="9" s="1"/>
  <c r="F84" i="9"/>
  <c r="H83" i="9"/>
  <c r="G83" i="9"/>
  <c r="F83" i="9"/>
  <c r="H82" i="9"/>
  <c r="G82" i="9"/>
  <c r="E82" i="9" s="1"/>
  <c r="B82" i="9" s="1"/>
  <c r="F82" i="9"/>
  <c r="H81" i="9"/>
  <c r="E81" i="9" s="1"/>
  <c r="B81" i="9" s="1"/>
  <c r="G81" i="9"/>
  <c r="F81" i="9"/>
  <c r="H80" i="9"/>
  <c r="G80" i="9"/>
  <c r="F80" i="9"/>
  <c r="E80" i="9"/>
  <c r="B80" i="9" s="1"/>
  <c r="H79" i="9"/>
  <c r="G79" i="9"/>
  <c r="F79" i="9"/>
  <c r="H78" i="9"/>
  <c r="E78" i="9" s="1"/>
  <c r="G78" i="9"/>
  <c r="F78" i="9"/>
  <c r="B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G70" i="9"/>
  <c r="F70" i="9"/>
  <c r="B70" i="9"/>
  <c r="H69" i="9"/>
  <c r="G69" i="9"/>
  <c r="F69" i="9"/>
  <c r="E69" i="9"/>
  <c r="B69" i="9" s="1"/>
  <c r="H68" i="9"/>
  <c r="G68" i="9"/>
  <c r="E68" i="9" s="1"/>
  <c r="F68" i="9"/>
  <c r="H67" i="9"/>
  <c r="G67" i="9"/>
  <c r="F67" i="9"/>
  <c r="H66" i="9"/>
  <c r="E66" i="9" s="1"/>
  <c r="B66" i="9" s="1"/>
  <c r="G66" i="9"/>
  <c r="F66" i="9"/>
  <c r="H65" i="9"/>
  <c r="E65" i="9" s="1"/>
  <c r="B65" i="9" s="1"/>
  <c r="G65" i="9"/>
  <c r="F65" i="9"/>
  <c r="H64" i="9"/>
  <c r="G64" i="9"/>
  <c r="E64" i="9" s="1"/>
  <c r="B64" i="9" s="1"/>
  <c r="F64" i="9"/>
  <c r="H63" i="9"/>
  <c r="G63" i="9"/>
  <c r="F63" i="9"/>
  <c r="H62" i="9"/>
  <c r="E62" i="9" s="1"/>
  <c r="B62" i="9" s="1"/>
  <c r="G62" i="9"/>
  <c r="F62" i="9"/>
  <c r="H61" i="9"/>
  <c r="E61" i="9" s="1"/>
  <c r="B61" i="9" s="1"/>
  <c r="G61" i="9"/>
  <c r="F61" i="9"/>
  <c r="H60" i="9"/>
  <c r="G60" i="9"/>
  <c r="F60" i="9"/>
  <c r="H59" i="9"/>
  <c r="G59" i="9"/>
  <c r="E59" i="9" s="1"/>
  <c r="B59" i="9" s="1"/>
  <c r="F59" i="9"/>
  <c r="H58" i="9"/>
  <c r="E58" i="9" s="1"/>
  <c r="B58" i="9" s="1"/>
  <c r="G58" i="9"/>
  <c r="F58" i="9"/>
  <c r="H57" i="9"/>
  <c r="E57" i="9" s="1"/>
  <c r="B57" i="9" s="1"/>
  <c r="G57" i="9"/>
  <c r="F57" i="9"/>
  <c r="H56" i="9"/>
  <c r="G56" i="9"/>
  <c r="F56" i="9"/>
  <c r="H55" i="9"/>
  <c r="G55" i="9"/>
  <c r="E55" i="9" s="1"/>
  <c r="B55" i="9" s="1"/>
  <c r="F55" i="9"/>
  <c r="H54" i="9"/>
  <c r="E54" i="9" s="1"/>
  <c r="G54" i="9"/>
  <c r="F54" i="9"/>
  <c r="B54" i="9"/>
  <c r="H53" i="9"/>
  <c r="G53" i="9"/>
  <c r="F53" i="9"/>
  <c r="E53" i="9"/>
  <c r="B53" i="9" s="1"/>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G38" i="9"/>
  <c r="F38" i="9"/>
  <c r="B38" i="9"/>
  <c r="H37" i="9"/>
  <c r="G37" i="9"/>
  <c r="E37" i="9" s="1"/>
  <c r="B37" i="9" s="1"/>
  <c r="F37" i="9"/>
  <c r="H36" i="9"/>
  <c r="G36" i="9"/>
  <c r="F36" i="9"/>
  <c r="H35" i="9"/>
  <c r="G35" i="9"/>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F24" i="9"/>
  <c r="F4" i="9"/>
  <c r="O3" i="9"/>
  <c r="G296" i="9" s="1"/>
  <c r="E296" i="9" s="1"/>
  <c r="I3" i="9"/>
  <c r="H3" i="9"/>
  <c r="G3" i="9"/>
  <c r="D104" i="8"/>
  <c r="D97" i="8"/>
  <c r="D92" i="8"/>
  <c r="D87" i="8"/>
  <c r="D82" i="8"/>
  <c r="C1659" i="1" s="1"/>
  <c r="H1659" i="1" s="1"/>
  <c r="D77" i="8"/>
  <c r="D72" i="8"/>
  <c r="D67" i="8"/>
  <c r="D62" i="8"/>
  <c r="D57" i="8"/>
  <c r="D52" i="8"/>
  <c r="D46" i="8"/>
  <c r="D37" i="8"/>
  <c r="D27" i="8"/>
  <c r="D25" i="8" s="1"/>
  <c r="D18" i="8"/>
  <c r="D8" i="8"/>
  <c r="E44" i="7"/>
  <c r="D44" i="7"/>
  <c r="E39" i="7"/>
  <c r="D39" i="7"/>
  <c r="D38" i="7" s="1"/>
  <c r="E30" i="7"/>
  <c r="D30" i="7"/>
  <c r="E23" i="7"/>
  <c r="D23" i="7"/>
  <c r="E22" i="7"/>
  <c r="D22"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F254" i="5"/>
  <c r="F253" i="5"/>
  <c r="E252" i="5"/>
  <c r="D1256" i="1" s="1"/>
  <c r="H1256" i="1" s="1"/>
  <c r="D252" i="5"/>
  <c r="F250" i="5"/>
  <c r="F249" i="5"/>
  <c r="F248" i="5"/>
  <c r="E248" i="5"/>
  <c r="D248" i="5"/>
  <c r="F247" i="5"/>
  <c r="F246" i="5"/>
  <c r="F245" i="5"/>
  <c r="F244" i="5"/>
  <c r="F243" i="5"/>
  <c r="F242" i="5"/>
  <c r="F241" i="5"/>
  <c r="F240" i="5"/>
  <c r="F239" i="5"/>
  <c r="F238" i="5"/>
  <c r="E237" i="5"/>
  <c r="D1241" i="1" s="1"/>
  <c r="H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H1185"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2" i="5" s="1"/>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3" i="4"/>
  <c r="F582" i="4"/>
  <c r="F581" i="4"/>
  <c r="E581" i="4"/>
  <c r="D581" i="4"/>
  <c r="F580" i="4"/>
  <c r="F579" i="4"/>
  <c r="F578" i="4"/>
  <c r="E578" i="4"/>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25" i="1" s="1"/>
  <c r="D432" i="4"/>
  <c r="E428" i="4"/>
  <c r="F428" i="4" s="1"/>
  <c r="D428" i="4"/>
  <c r="F427" i="4"/>
  <c r="E427" i="4"/>
  <c r="D422" i="1" s="1"/>
  <c r="D427" i="4"/>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396" i="1"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F129" i="4" s="1"/>
  <c r="D129" i="4"/>
  <c r="F128" i="4"/>
  <c r="F127" i="4"/>
  <c r="E126" i="4"/>
  <c r="D126" i="4"/>
  <c r="F126" i="4" s="1"/>
  <c r="F124" i="4"/>
  <c r="F123" i="4"/>
  <c r="F122" i="4"/>
  <c r="F121" i="4"/>
  <c r="F120" i="4"/>
  <c r="E120" i="4"/>
  <c r="E106" i="4" s="1"/>
  <c r="D102"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C1683" i="1"/>
  <c r="H1683" i="1" s="1"/>
  <c r="C1682" i="1"/>
  <c r="G1682" i="1" s="1"/>
  <c r="H1680" i="1"/>
  <c r="C1680" i="1"/>
  <c r="G1680" i="1" s="1"/>
  <c r="G1679" i="1"/>
  <c r="C1679" i="1"/>
  <c r="H1679" i="1" s="1"/>
  <c r="H1678" i="1"/>
  <c r="C1678" i="1"/>
  <c r="G1678" i="1" s="1"/>
  <c r="H1677" i="1"/>
  <c r="G1677" i="1"/>
  <c r="C1677" i="1"/>
  <c r="C1676" i="1"/>
  <c r="G1676" i="1" s="1"/>
  <c r="G1675" i="1"/>
  <c r="C1675" i="1"/>
  <c r="H1675" i="1" s="1"/>
  <c r="C1674" i="1"/>
  <c r="G1674" i="1" s="1"/>
  <c r="H1673" i="1"/>
  <c r="G1673" i="1"/>
  <c r="C1673" i="1"/>
  <c r="C1672" i="1"/>
  <c r="G1672" i="1" s="1"/>
  <c r="G1671" i="1"/>
  <c r="C1671" i="1"/>
  <c r="H1671" i="1" s="1"/>
  <c r="C1670" i="1"/>
  <c r="G1670" i="1" s="1"/>
  <c r="H1669" i="1"/>
  <c r="G1669" i="1"/>
  <c r="C1669" i="1"/>
  <c r="C1668" i="1"/>
  <c r="G1667" i="1"/>
  <c r="C1667" i="1"/>
  <c r="H1667" i="1" s="1"/>
  <c r="C1666" i="1"/>
  <c r="H1665" i="1"/>
  <c r="G1665" i="1"/>
  <c r="C1665" i="1"/>
  <c r="H1664" i="1"/>
  <c r="C1664" i="1"/>
  <c r="G1664" i="1" s="1"/>
  <c r="G1663" i="1"/>
  <c r="C1663" i="1"/>
  <c r="H1663" i="1" s="1"/>
  <c r="H1662" i="1"/>
  <c r="C1662" i="1"/>
  <c r="G1662" i="1" s="1"/>
  <c r="H1661" i="1"/>
  <c r="G1661" i="1"/>
  <c r="C1661" i="1"/>
  <c r="C1660" i="1"/>
  <c r="G1660" i="1" s="1"/>
  <c r="H1658" i="1"/>
  <c r="C1658" i="1"/>
  <c r="G1658" i="1" s="1"/>
  <c r="H1657" i="1"/>
  <c r="G1657" i="1"/>
  <c r="C1657" i="1"/>
  <c r="C1656" i="1"/>
  <c r="G1656" i="1" s="1"/>
  <c r="G1655" i="1"/>
  <c r="C1655" i="1"/>
  <c r="H1655" i="1" s="1"/>
  <c r="C1654" i="1"/>
  <c r="G1654" i="1" s="1"/>
  <c r="H1653" i="1"/>
  <c r="G1653" i="1"/>
  <c r="C1653" i="1"/>
  <c r="C1652" i="1"/>
  <c r="G1652" i="1" s="1"/>
  <c r="G1651" i="1"/>
  <c r="C1651" i="1"/>
  <c r="H1651" i="1" s="1"/>
  <c r="C1650" i="1"/>
  <c r="G1650" i="1" s="1"/>
  <c r="H1649" i="1"/>
  <c r="G1649" i="1"/>
  <c r="C1649" i="1"/>
  <c r="C1648" i="1"/>
  <c r="G1647" i="1"/>
  <c r="C1647" i="1"/>
  <c r="H1647" i="1" s="1"/>
  <c r="C1646" i="1"/>
  <c r="H1645" i="1"/>
  <c r="G1645" i="1"/>
  <c r="C1645" i="1"/>
  <c r="H1644" i="1"/>
  <c r="C1644" i="1"/>
  <c r="G1644" i="1" s="1"/>
  <c r="G1643" i="1"/>
  <c r="C1643" i="1"/>
  <c r="H1643" i="1" s="1"/>
  <c r="H1642" i="1"/>
  <c r="C1642" i="1"/>
  <c r="G1642" i="1" s="1"/>
  <c r="H1641" i="1"/>
  <c r="G1641" i="1"/>
  <c r="C1641" i="1"/>
  <c r="C1640" i="1"/>
  <c r="G1640" i="1" s="1"/>
  <c r="H1638" i="1"/>
  <c r="C1638" i="1"/>
  <c r="G1638" i="1" s="1"/>
  <c r="H1637" i="1"/>
  <c r="G1637" i="1"/>
  <c r="C1637" i="1"/>
  <c r="C1636" i="1"/>
  <c r="G1636" i="1" s="1"/>
  <c r="G1635" i="1"/>
  <c r="C1635" i="1"/>
  <c r="H1635" i="1" s="1"/>
  <c r="C1634" i="1"/>
  <c r="G1634" i="1" s="1"/>
  <c r="H1633" i="1"/>
  <c r="G1633" i="1"/>
  <c r="C1633" i="1"/>
  <c r="H1632" i="1"/>
  <c r="C1632" i="1"/>
  <c r="G1632" i="1" s="1"/>
  <c r="G1631" i="1"/>
  <c r="C1631" i="1"/>
  <c r="H1631" i="1" s="1"/>
  <c r="H1630" i="1"/>
  <c r="C1630" i="1"/>
  <c r="G1630" i="1" s="1"/>
  <c r="H1629" i="1"/>
  <c r="G1629" i="1"/>
  <c r="C1629" i="1"/>
  <c r="G1627" i="1"/>
  <c r="C1627" i="1"/>
  <c r="H1627" i="1" s="1"/>
  <c r="C1626" i="1"/>
  <c r="H1625" i="1"/>
  <c r="G1625" i="1"/>
  <c r="C1625" i="1"/>
  <c r="H1624" i="1"/>
  <c r="C1624" i="1"/>
  <c r="G1624" i="1" s="1"/>
  <c r="C1620" i="1"/>
  <c r="G1620" i="1" s="1"/>
  <c r="G1619" i="1"/>
  <c r="C1619" i="1"/>
  <c r="H1619" i="1" s="1"/>
  <c r="H1618" i="1"/>
  <c r="C1618" i="1"/>
  <c r="G1618" i="1" s="1"/>
  <c r="H1617" i="1"/>
  <c r="G1617" i="1"/>
  <c r="C1617" i="1"/>
  <c r="C1616" i="1"/>
  <c r="G1615" i="1"/>
  <c r="C1615" i="1"/>
  <c r="H1615" i="1" s="1"/>
  <c r="C1614" i="1"/>
  <c r="H1613" i="1"/>
  <c r="G1613" i="1"/>
  <c r="C1613" i="1"/>
  <c r="H1612" i="1"/>
  <c r="C1612" i="1"/>
  <c r="G1612" i="1" s="1"/>
  <c r="G1611" i="1"/>
  <c r="C1611" i="1"/>
  <c r="H1611" i="1" s="1"/>
  <c r="H1610" i="1"/>
  <c r="C1610" i="1"/>
  <c r="G1610" i="1" s="1"/>
  <c r="H1609" i="1"/>
  <c r="G1609" i="1"/>
  <c r="C1609" i="1"/>
  <c r="C1608" i="1"/>
  <c r="G1608" i="1" s="1"/>
  <c r="C1607" i="1"/>
  <c r="H1607" i="1" s="1"/>
  <c r="C1606" i="1"/>
  <c r="G1606" i="1" s="1"/>
  <c r="H1605" i="1"/>
  <c r="C1605" i="1"/>
  <c r="G1605" i="1" s="1"/>
  <c r="C1604" i="1"/>
  <c r="G1604" i="1" s="1"/>
  <c r="G1603" i="1"/>
  <c r="C1603" i="1"/>
  <c r="H1603" i="1" s="1"/>
  <c r="C1602" i="1"/>
  <c r="G1602" i="1" s="1"/>
  <c r="H1601" i="1"/>
  <c r="G1601" i="1"/>
  <c r="C1601" i="1"/>
  <c r="C1600" i="1"/>
  <c r="G1599" i="1"/>
  <c r="C1599" i="1"/>
  <c r="H1599" i="1" s="1"/>
  <c r="C1598" i="1"/>
  <c r="H1597" i="1"/>
  <c r="G1597" i="1"/>
  <c r="C1597" i="1"/>
  <c r="H1596" i="1"/>
  <c r="C1596" i="1"/>
  <c r="G1596" i="1" s="1"/>
  <c r="G1595" i="1"/>
  <c r="C1595" i="1"/>
  <c r="H1595" i="1" s="1"/>
  <c r="C1594" i="1"/>
  <c r="G1594" i="1" s="1"/>
  <c r="H1593" i="1"/>
  <c r="C1593" i="1"/>
  <c r="G1593" i="1" s="1"/>
  <c r="C1592" i="1"/>
  <c r="C1591" i="1"/>
  <c r="C1590" i="1"/>
  <c r="G1589" i="1"/>
  <c r="C1589" i="1"/>
  <c r="H1589" i="1" s="1"/>
  <c r="C1588" i="1"/>
  <c r="G1588" i="1" s="1"/>
  <c r="C1587" i="1"/>
  <c r="C1586" i="1"/>
  <c r="H1584" i="1"/>
  <c r="G1584" i="1"/>
  <c r="C1584" i="1"/>
  <c r="H1582" i="1"/>
  <c r="C1582" i="1"/>
  <c r="G1582" i="1" s="1"/>
  <c r="D1581" i="1"/>
  <c r="C1581" i="1"/>
  <c r="H1580" i="1"/>
  <c r="D1580" i="1"/>
  <c r="C1580" i="1"/>
  <c r="J1580" i="1" s="1"/>
  <c r="J1579" i="1"/>
  <c r="D1579" i="1"/>
  <c r="C1579" i="1"/>
  <c r="H1579" i="1" s="1"/>
  <c r="H1578" i="1"/>
  <c r="G1578" i="1"/>
  <c r="D1578" i="1"/>
  <c r="C1578" i="1"/>
  <c r="J1578" i="1" s="1"/>
  <c r="H1577" i="1"/>
  <c r="G1577" i="1"/>
  <c r="D1577" i="1"/>
  <c r="C1577" i="1"/>
  <c r="J1576" i="1"/>
  <c r="D1576" i="1"/>
  <c r="C1576" i="1"/>
  <c r="H1576" i="1" s="1"/>
  <c r="H1575" i="1"/>
  <c r="D1575" i="1"/>
  <c r="C1575" i="1"/>
  <c r="J1575" i="1" s="1"/>
  <c r="J1574" i="1"/>
  <c r="G1574" i="1"/>
  <c r="I1574" i="1" s="1"/>
  <c r="D1574" i="1"/>
  <c r="C1574" i="1"/>
  <c r="H1574" i="1" s="1"/>
  <c r="H1573" i="1"/>
  <c r="G1573" i="1"/>
  <c r="I1573" i="1" s="1"/>
  <c r="D1573" i="1"/>
  <c r="C1573" i="1"/>
  <c r="J1573" i="1" s="1"/>
  <c r="C1572" i="1"/>
  <c r="C1571" i="1"/>
  <c r="J1570" i="1"/>
  <c r="G1570" i="1"/>
  <c r="I1570" i="1" s="1"/>
  <c r="D1570" i="1"/>
  <c r="C1570" i="1"/>
  <c r="H1570" i="1" s="1"/>
  <c r="H1569" i="1"/>
  <c r="G1569" i="1"/>
  <c r="I1569" i="1" s="1"/>
  <c r="D1569" i="1"/>
  <c r="C1569" i="1"/>
  <c r="J1569" i="1" s="1"/>
  <c r="J1568" i="1"/>
  <c r="G1568" i="1"/>
  <c r="I1568" i="1" s="1"/>
  <c r="D1568" i="1"/>
  <c r="C1568" i="1"/>
  <c r="H1568" i="1" s="1"/>
  <c r="H1567" i="1"/>
  <c r="D1567" i="1"/>
  <c r="C1567" i="1"/>
  <c r="J1567" i="1" s="1"/>
  <c r="J1566" i="1"/>
  <c r="G1566" i="1"/>
  <c r="I1566" i="1" s="1"/>
  <c r="D1566" i="1"/>
  <c r="C1566" i="1"/>
  <c r="H1566" i="1" s="1"/>
  <c r="H1565" i="1"/>
  <c r="G1565" i="1"/>
  <c r="I1565" i="1" s="1"/>
  <c r="D1565" i="1"/>
  <c r="C1565" i="1"/>
  <c r="J1565" i="1" s="1"/>
  <c r="J1564" i="1"/>
  <c r="G1564" i="1"/>
  <c r="I1564" i="1" s="1"/>
  <c r="D1564" i="1"/>
  <c r="C1564" i="1"/>
  <c r="H1564" i="1" s="1"/>
  <c r="D1563" i="1"/>
  <c r="G1563" i="1" s="1"/>
  <c r="C1563" i="1"/>
  <c r="D1562" i="1"/>
  <c r="C1562" i="1"/>
  <c r="D1561" i="1"/>
  <c r="C1561" i="1"/>
  <c r="D1560" i="1"/>
  <c r="C1560" i="1"/>
  <c r="D1559" i="1"/>
  <c r="C1559" i="1"/>
  <c r="D1558" i="1"/>
  <c r="C1558" i="1"/>
  <c r="D1557" i="1"/>
  <c r="C1557" i="1"/>
  <c r="G1556" i="1"/>
  <c r="D1556" i="1"/>
  <c r="C1556" i="1"/>
  <c r="H1556" i="1" s="1"/>
  <c r="G1555" i="1"/>
  <c r="D1555" i="1"/>
  <c r="C1555" i="1"/>
  <c r="H1555" i="1" s="1"/>
  <c r="G1554" i="1"/>
  <c r="D1554" i="1"/>
  <c r="C1554" i="1"/>
  <c r="G1553" i="1"/>
  <c r="D1553" i="1"/>
  <c r="C1553" i="1"/>
  <c r="G1552" i="1"/>
  <c r="D1552" i="1"/>
  <c r="C1552" i="1"/>
  <c r="G1551" i="1"/>
  <c r="D1551" i="1"/>
  <c r="C1551" i="1"/>
  <c r="D1550" i="1"/>
  <c r="C1550" i="1"/>
  <c r="G1549" i="1"/>
  <c r="D1549" i="1"/>
  <c r="C1549" i="1"/>
  <c r="G1548" i="1"/>
  <c r="D1548" i="1"/>
  <c r="C1548" i="1"/>
  <c r="D1547" i="1"/>
  <c r="C1547" i="1"/>
  <c r="D1546" i="1"/>
  <c r="G1546" i="1" s="1"/>
  <c r="C1546" i="1"/>
  <c r="D1545" i="1"/>
  <c r="J1545" i="1" s="1"/>
  <c r="C1545" i="1"/>
  <c r="G1545" i="1" s="1"/>
  <c r="D1544" i="1"/>
  <c r="G1544" i="1" s="1"/>
  <c r="C1544" i="1"/>
  <c r="D1543" i="1"/>
  <c r="J1543" i="1" s="1"/>
  <c r="C1543" i="1"/>
  <c r="G1543" i="1" s="1"/>
  <c r="D1542" i="1"/>
  <c r="G1542" i="1" s="1"/>
  <c r="C1542" i="1"/>
  <c r="D1541" i="1"/>
  <c r="J1541" i="1" s="1"/>
  <c r="C1541" i="1"/>
  <c r="G1541" i="1" s="1"/>
  <c r="D1540" i="1"/>
  <c r="H1540" i="1" s="1"/>
  <c r="C1540" i="1"/>
  <c r="G1540" i="1" s="1"/>
  <c r="H1536" i="1"/>
  <c r="D1536" i="1"/>
  <c r="C1536" i="1"/>
  <c r="G1536" i="1" s="1"/>
  <c r="D1535" i="1"/>
  <c r="H1535" i="1" s="1"/>
  <c r="C1535" i="1"/>
  <c r="D1534" i="1"/>
  <c r="H1534" i="1" s="1"/>
  <c r="C1534" i="1"/>
  <c r="G1534" i="1" s="1"/>
  <c r="D1533" i="1"/>
  <c r="H1533" i="1" s="1"/>
  <c r="C1533" i="1"/>
  <c r="G1533" i="1" s="1"/>
  <c r="H1532" i="1"/>
  <c r="D1532" i="1"/>
  <c r="C1532" i="1"/>
  <c r="G1532" i="1" s="1"/>
  <c r="D1531" i="1"/>
  <c r="H1531" i="1" s="1"/>
  <c r="C1531" i="1"/>
  <c r="D1530" i="1"/>
  <c r="H1530" i="1" s="1"/>
  <c r="C1530" i="1"/>
  <c r="G1530" i="1" s="1"/>
  <c r="D1529" i="1"/>
  <c r="H1529" i="1" s="1"/>
  <c r="C1529" i="1"/>
  <c r="G1529" i="1" s="1"/>
  <c r="H1528" i="1"/>
  <c r="D1528" i="1"/>
  <c r="C1528" i="1"/>
  <c r="G1528" i="1" s="1"/>
  <c r="D1527" i="1"/>
  <c r="H1527" i="1" s="1"/>
  <c r="C1527" i="1"/>
  <c r="D1526" i="1"/>
  <c r="H1526" i="1" s="1"/>
  <c r="C1526" i="1"/>
  <c r="G1526" i="1" s="1"/>
  <c r="D1525" i="1"/>
  <c r="H1525" i="1" s="1"/>
  <c r="C1525" i="1"/>
  <c r="G1525" i="1" s="1"/>
  <c r="H1524" i="1"/>
  <c r="D1524" i="1"/>
  <c r="C1524" i="1"/>
  <c r="G1524" i="1" s="1"/>
  <c r="D1523" i="1"/>
  <c r="H1523" i="1" s="1"/>
  <c r="C1523" i="1"/>
  <c r="D1522" i="1"/>
  <c r="H1522" i="1" s="1"/>
  <c r="C1522" i="1"/>
  <c r="G1522" i="1" s="1"/>
  <c r="D1521" i="1"/>
  <c r="H1521" i="1" s="1"/>
  <c r="C1521" i="1"/>
  <c r="G1521" i="1" s="1"/>
  <c r="H1520" i="1"/>
  <c r="D1520" i="1"/>
  <c r="C1520" i="1"/>
  <c r="G1520" i="1" s="1"/>
  <c r="D1519" i="1"/>
  <c r="H1519" i="1" s="1"/>
  <c r="C1519" i="1"/>
  <c r="D1518" i="1"/>
  <c r="H1518" i="1" s="1"/>
  <c r="C1518" i="1"/>
  <c r="G1518" i="1" s="1"/>
  <c r="D1517" i="1"/>
  <c r="H1517" i="1" s="1"/>
  <c r="C1517" i="1"/>
  <c r="G1517" i="1" s="1"/>
  <c r="H1516" i="1"/>
  <c r="D1516" i="1"/>
  <c r="C1516" i="1"/>
  <c r="G1516" i="1" s="1"/>
  <c r="D1515" i="1"/>
  <c r="H1515" i="1" s="1"/>
  <c r="C1515" i="1"/>
  <c r="D1514" i="1"/>
  <c r="H1514" i="1" s="1"/>
  <c r="C1514" i="1"/>
  <c r="G1514" i="1" s="1"/>
  <c r="D1513" i="1"/>
  <c r="H1513" i="1" s="1"/>
  <c r="C1513" i="1"/>
  <c r="G1513" i="1" s="1"/>
  <c r="H1512" i="1"/>
  <c r="D1512" i="1"/>
  <c r="C1512" i="1"/>
  <c r="G1512" i="1" s="1"/>
  <c r="D1511" i="1"/>
  <c r="H1511" i="1" s="1"/>
  <c r="C1511" i="1"/>
  <c r="H1509" i="1"/>
  <c r="D1509" i="1"/>
  <c r="C1509" i="1"/>
  <c r="G1509" i="1" s="1"/>
  <c r="D1508" i="1"/>
  <c r="H1508" i="1" s="1"/>
  <c r="C1508" i="1"/>
  <c r="D1507" i="1"/>
  <c r="H1507" i="1" s="1"/>
  <c r="C1507" i="1"/>
  <c r="G1507" i="1" s="1"/>
  <c r="D1506" i="1"/>
  <c r="H1506" i="1" s="1"/>
  <c r="C1506" i="1"/>
  <c r="G1506" i="1" s="1"/>
  <c r="H1505" i="1"/>
  <c r="D1505" i="1"/>
  <c r="C1505" i="1"/>
  <c r="G1505" i="1" s="1"/>
  <c r="D1504" i="1"/>
  <c r="H1504" i="1" s="1"/>
  <c r="C1504" i="1"/>
  <c r="D1503" i="1"/>
  <c r="H1503" i="1" s="1"/>
  <c r="C1503" i="1"/>
  <c r="G1503" i="1" s="1"/>
  <c r="D1502" i="1"/>
  <c r="H1502" i="1" s="1"/>
  <c r="C1502" i="1"/>
  <c r="G1502" i="1" s="1"/>
  <c r="H1501" i="1"/>
  <c r="D1501" i="1"/>
  <c r="C1501" i="1"/>
  <c r="G1501" i="1" s="1"/>
  <c r="D1500" i="1"/>
  <c r="H1500" i="1" s="1"/>
  <c r="C1500" i="1"/>
  <c r="D1499" i="1"/>
  <c r="H1499" i="1" s="1"/>
  <c r="C1499" i="1"/>
  <c r="G1499" i="1" s="1"/>
  <c r="D1498" i="1"/>
  <c r="H1498" i="1" s="1"/>
  <c r="C1498" i="1"/>
  <c r="G1498" i="1" s="1"/>
  <c r="H1497" i="1"/>
  <c r="D1497" i="1"/>
  <c r="C1497" i="1"/>
  <c r="G1497" i="1" s="1"/>
  <c r="D1496" i="1"/>
  <c r="H1496" i="1" s="1"/>
  <c r="C1496" i="1"/>
  <c r="D1495" i="1"/>
  <c r="H1495" i="1" s="1"/>
  <c r="C1495" i="1"/>
  <c r="G1495" i="1" s="1"/>
  <c r="D1494" i="1"/>
  <c r="H1494" i="1" s="1"/>
  <c r="C1494" i="1"/>
  <c r="G1494" i="1" s="1"/>
  <c r="H1493" i="1"/>
  <c r="D1493" i="1"/>
  <c r="C1493" i="1"/>
  <c r="G1493" i="1" s="1"/>
  <c r="D1492" i="1"/>
  <c r="H1492" i="1" s="1"/>
  <c r="C1492" i="1"/>
  <c r="D1491" i="1"/>
  <c r="H1491" i="1" s="1"/>
  <c r="C1491" i="1"/>
  <c r="G1491" i="1" s="1"/>
  <c r="D1490" i="1"/>
  <c r="H1490" i="1" s="1"/>
  <c r="C1490" i="1"/>
  <c r="G1490" i="1" s="1"/>
  <c r="H1489" i="1"/>
  <c r="D1489" i="1"/>
  <c r="C1489" i="1"/>
  <c r="G1489" i="1" s="1"/>
  <c r="D1488" i="1"/>
  <c r="H1488" i="1" s="1"/>
  <c r="C1488" i="1"/>
  <c r="D1487" i="1"/>
  <c r="H1487" i="1" s="1"/>
  <c r="C1487" i="1"/>
  <c r="G1487" i="1" s="1"/>
  <c r="D1486" i="1"/>
  <c r="H1486" i="1" s="1"/>
  <c r="C1486" i="1"/>
  <c r="G1486" i="1" s="1"/>
  <c r="D1485" i="1"/>
  <c r="D1484" i="1"/>
  <c r="H1484" i="1" s="1"/>
  <c r="C1484" i="1"/>
  <c r="G1484" i="1" s="1"/>
  <c r="D1483" i="1"/>
  <c r="H1483" i="1" s="1"/>
  <c r="C1483" i="1"/>
  <c r="G1483" i="1" s="1"/>
  <c r="H1482" i="1"/>
  <c r="D1482" i="1"/>
  <c r="C1482" i="1"/>
  <c r="G1482" i="1" s="1"/>
  <c r="D1481" i="1"/>
  <c r="H1481" i="1" s="1"/>
  <c r="C1481" i="1"/>
  <c r="D1480" i="1"/>
  <c r="H1480" i="1" s="1"/>
  <c r="C1480" i="1"/>
  <c r="G1480" i="1" s="1"/>
  <c r="D1479" i="1"/>
  <c r="H1479" i="1" s="1"/>
  <c r="C1479" i="1"/>
  <c r="G1479" i="1" s="1"/>
  <c r="H1478" i="1"/>
  <c r="D1478" i="1"/>
  <c r="C1478" i="1"/>
  <c r="G1478" i="1" s="1"/>
  <c r="D1477" i="1"/>
  <c r="H1477" i="1" s="1"/>
  <c r="C1477" i="1"/>
  <c r="D1476" i="1"/>
  <c r="H1476" i="1" s="1"/>
  <c r="C1476" i="1"/>
  <c r="G1476" i="1" s="1"/>
  <c r="D1475" i="1"/>
  <c r="H1475" i="1" s="1"/>
  <c r="C1475" i="1"/>
  <c r="G1475" i="1" s="1"/>
  <c r="H1474" i="1"/>
  <c r="D1474" i="1"/>
  <c r="C1474" i="1"/>
  <c r="G1474" i="1" s="1"/>
  <c r="D1473" i="1"/>
  <c r="H1473" i="1" s="1"/>
  <c r="C1473" i="1"/>
  <c r="D1472" i="1"/>
  <c r="H1472" i="1" s="1"/>
  <c r="C1472" i="1"/>
  <c r="G1472" i="1" s="1"/>
  <c r="D1471" i="1"/>
  <c r="H1471" i="1" s="1"/>
  <c r="C1471" i="1"/>
  <c r="G1471" i="1" s="1"/>
  <c r="H1470" i="1"/>
  <c r="D1470" i="1"/>
  <c r="C1470" i="1"/>
  <c r="G1470" i="1" s="1"/>
  <c r="D1469" i="1"/>
  <c r="H1469" i="1" s="1"/>
  <c r="C1469" i="1"/>
  <c r="D1468" i="1"/>
  <c r="H1468" i="1" s="1"/>
  <c r="C1468" i="1"/>
  <c r="G1468" i="1" s="1"/>
  <c r="D1467" i="1"/>
  <c r="H1467" i="1" s="1"/>
  <c r="C1467" i="1"/>
  <c r="G1467" i="1" s="1"/>
  <c r="H1466" i="1"/>
  <c r="D1466" i="1"/>
  <c r="C1466" i="1"/>
  <c r="G1466" i="1" s="1"/>
  <c r="D1465" i="1"/>
  <c r="H1465" i="1" s="1"/>
  <c r="C1465" i="1"/>
  <c r="D1464" i="1"/>
  <c r="H1464" i="1" s="1"/>
  <c r="C1464" i="1"/>
  <c r="G1464" i="1" s="1"/>
  <c r="D1463" i="1"/>
  <c r="H1463" i="1" s="1"/>
  <c r="C1463" i="1"/>
  <c r="G1463" i="1" s="1"/>
  <c r="H1462" i="1"/>
  <c r="D1462" i="1"/>
  <c r="C1462" i="1"/>
  <c r="G1462" i="1" s="1"/>
  <c r="D1461" i="1"/>
  <c r="H1461" i="1" s="1"/>
  <c r="C1461" i="1"/>
  <c r="D1460" i="1"/>
  <c r="H1460" i="1" s="1"/>
  <c r="C1460" i="1"/>
  <c r="G1460" i="1" s="1"/>
  <c r="D1459" i="1"/>
  <c r="H1459" i="1" s="1"/>
  <c r="C1459" i="1"/>
  <c r="G1459" i="1" s="1"/>
  <c r="H1458" i="1"/>
  <c r="D1458" i="1"/>
  <c r="C1458" i="1"/>
  <c r="G1458" i="1" s="1"/>
  <c r="D1457" i="1"/>
  <c r="H1457" i="1" s="1"/>
  <c r="C1457" i="1"/>
  <c r="D1456" i="1"/>
  <c r="H1456" i="1" s="1"/>
  <c r="C1456" i="1"/>
  <c r="G1456" i="1" s="1"/>
  <c r="D1455" i="1"/>
  <c r="H1455" i="1" s="1"/>
  <c r="C1455" i="1"/>
  <c r="G1455" i="1" s="1"/>
  <c r="H1454" i="1"/>
  <c r="D1454" i="1"/>
  <c r="C1454" i="1"/>
  <c r="G1454" i="1" s="1"/>
  <c r="D1453" i="1"/>
  <c r="H1453" i="1" s="1"/>
  <c r="C1453" i="1"/>
  <c r="D1452" i="1"/>
  <c r="H1452" i="1" s="1"/>
  <c r="C1452" i="1"/>
  <c r="G1452" i="1" s="1"/>
  <c r="D1451" i="1"/>
  <c r="H1451" i="1" s="1"/>
  <c r="C1451" i="1"/>
  <c r="G1451" i="1" s="1"/>
  <c r="H1450" i="1"/>
  <c r="D1450" i="1"/>
  <c r="C1450" i="1"/>
  <c r="G1450" i="1" s="1"/>
  <c r="D1449" i="1"/>
  <c r="H1449" i="1" s="1"/>
  <c r="C1449" i="1"/>
  <c r="D1448" i="1"/>
  <c r="H1448" i="1" s="1"/>
  <c r="C1448" i="1"/>
  <c r="G1448" i="1" s="1"/>
  <c r="D1447" i="1"/>
  <c r="H1447" i="1" s="1"/>
  <c r="C1447" i="1"/>
  <c r="G1447" i="1" s="1"/>
  <c r="H1446" i="1"/>
  <c r="D1446" i="1"/>
  <c r="C1446" i="1"/>
  <c r="G1446" i="1" s="1"/>
  <c r="D1445" i="1"/>
  <c r="H1445" i="1" s="1"/>
  <c r="C1445" i="1"/>
  <c r="D1444" i="1"/>
  <c r="H1444" i="1" s="1"/>
  <c r="C1444" i="1"/>
  <c r="G1444" i="1" s="1"/>
  <c r="D1443" i="1"/>
  <c r="H1443" i="1" s="1"/>
  <c r="C1443" i="1"/>
  <c r="G1443" i="1" s="1"/>
  <c r="H1442" i="1"/>
  <c r="D1442" i="1"/>
  <c r="C1442" i="1"/>
  <c r="G1442" i="1" s="1"/>
  <c r="D1441" i="1"/>
  <c r="H1441" i="1" s="1"/>
  <c r="C1441" i="1"/>
  <c r="D1440" i="1"/>
  <c r="H1440" i="1" s="1"/>
  <c r="C1440" i="1"/>
  <c r="G1440" i="1" s="1"/>
  <c r="D1439" i="1"/>
  <c r="H1439" i="1" s="1"/>
  <c r="C1439" i="1"/>
  <c r="H1438" i="1"/>
  <c r="D1438" i="1"/>
  <c r="C1438" i="1"/>
  <c r="G1438" i="1" s="1"/>
  <c r="D1437" i="1"/>
  <c r="H1437" i="1" s="1"/>
  <c r="C1437" i="1"/>
  <c r="D1436" i="1"/>
  <c r="H1436" i="1" s="1"/>
  <c r="C1436" i="1"/>
  <c r="G1436" i="1" s="1"/>
  <c r="D1435" i="1"/>
  <c r="H1435" i="1" s="1"/>
  <c r="C1435" i="1"/>
  <c r="G1435" i="1" s="1"/>
  <c r="H1434" i="1"/>
  <c r="D1434" i="1"/>
  <c r="C1434" i="1"/>
  <c r="G1434" i="1" s="1"/>
  <c r="D1433" i="1"/>
  <c r="H1433" i="1" s="1"/>
  <c r="C1433" i="1"/>
  <c r="D1432" i="1"/>
  <c r="H1432" i="1" s="1"/>
  <c r="C1432" i="1"/>
  <c r="G1432" i="1" s="1"/>
  <c r="D1431" i="1"/>
  <c r="D1430" i="1"/>
  <c r="H1430" i="1" s="1"/>
  <c r="C1430" i="1"/>
  <c r="D1429" i="1"/>
  <c r="H1429" i="1" s="1"/>
  <c r="C1429" i="1"/>
  <c r="G1429" i="1" s="1"/>
  <c r="D1428" i="1"/>
  <c r="H1428" i="1" s="1"/>
  <c r="C1428" i="1"/>
  <c r="G1428" i="1" s="1"/>
  <c r="H1427" i="1"/>
  <c r="D1427" i="1"/>
  <c r="C1427" i="1"/>
  <c r="G1427" i="1" s="1"/>
  <c r="D1426" i="1"/>
  <c r="H1426" i="1" s="1"/>
  <c r="C1426" i="1"/>
  <c r="D1425" i="1"/>
  <c r="H1425" i="1" s="1"/>
  <c r="C1425" i="1"/>
  <c r="G1425" i="1" s="1"/>
  <c r="D1424" i="1"/>
  <c r="H1424" i="1" s="1"/>
  <c r="C1424" i="1"/>
  <c r="G1424" i="1" s="1"/>
  <c r="H1423" i="1"/>
  <c r="D1423" i="1"/>
  <c r="C1423" i="1"/>
  <c r="G1423" i="1" s="1"/>
  <c r="D1422" i="1"/>
  <c r="H1422" i="1" s="1"/>
  <c r="C1422" i="1"/>
  <c r="D1421" i="1"/>
  <c r="H1421" i="1" s="1"/>
  <c r="C1421" i="1"/>
  <c r="G1421" i="1" s="1"/>
  <c r="D1420" i="1"/>
  <c r="H1420" i="1" s="1"/>
  <c r="C1420" i="1"/>
  <c r="G1420" i="1" s="1"/>
  <c r="H1419" i="1"/>
  <c r="D1419" i="1"/>
  <c r="C1419" i="1"/>
  <c r="G1419" i="1" s="1"/>
  <c r="D1418" i="1"/>
  <c r="H1418" i="1" s="1"/>
  <c r="C1418" i="1"/>
  <c r="D1417" i="1"/>
  <c r="H1417" i="1" s="1"/>
  <c r="C1417" i="1"/>
  <c r="G1417" i="1" s="1"/>
  <c r="D1416" i="1"/>
  <c r="H1416" i="1" s="1"/>
  <c r="C1416" i="1"/>
  <c r="G1416" i="1" s="1"/>
  <c r="H1415" i="1"/>
  <c r="D1415" i="1"/>
  <c r="C1415" i="1"/>
  <c r="G1415" i="1" s="1"/>
  <c r="D1414" i="1"/>
  <c r="H1414" i="1" s="1"/>
  <c r="C1414" i="1"/>
  <c r="D1413" i="1"/>
  <c r="H1413" i="1" s="1"/>
  <c r="C1413" i="1"/>
  <c r="G1413" i="1" s="1"/>
  <c r="D1412" i="1"/>
  <c r="H1412" i="1" s="1"/>
  <c r="C1412" i="1"/>
  <c r="G1412" i="1" s="1"/>
  <c r="H1411" i="1"/>
  <c r="D1411" i="1"/>
  <c r="C1411" i="1"/>
  <c r="G1411" i="1" s="1"/>
  <c r="D1410" i="1"/>
  <c r="H1410" i="1" s="1"/>
  <c r="C1410" i="1"/>
  <c r="D1409" i="1"/>
  <c r="H1409" i="1" s="1"/>
  <c r="C1409" i="1"/>
  <c r="G1409" i="1" s="1"/>
  <c r="D1408" i="1"/>
  <c r="H1408" i="1" s="1"/>
  <c r="C1408" i="1"/>
  <c r="G1408" i="1" s="1"/>
  <c r="H1407" i="1"/>
  <c r="D1407" i="1"/>
  <c r="C1407" i="1"/>
  <c r="G1407" i="1" s="1"/>
  <c r="D1406" i="1"/>
  <c r="H1406" i="1" s="1"/>
  <c r="C1406" i="1"/>
  <c r="D1405" i="1"/>
  <c r="H1405" i="1" s="1"/>
  <c r="C1405" i="1"/>
  <c r="G1405" i="1" s="1"/>
  <c r="D1404" i="1"/>
  <c r="H1404" i="1" s="1"/>
  <c r="C1404" i="1"/>
  <c r="G1404" i="1" s="1"/>
  <c r="H1403" i="1"/>
  <c r="D1403" i="1"/>
  <c r="C1403" i="1"/>
  <c r="G1403" i="1" s="1"/>
  <c r="D1402" i="1"/>
  <c r="H1402" i="1" s="1"/>
  <c r="C1402" i="1"/>
  <c r="D1401" i="1"/>
  <c r="H1400" i="1"/>
  <c r="D1400" i="1"/>
  <c r="C1400" i="1"/>
  <c r="G1400" i="1" s="1"/>
  <c r="D1399" i="1"/>
  <c r="H1399" i="1" s="1"/>
  <c r="C1399" i="1"/>
  <c r="D1398" i="1"/>
  <c r="H1398" i="1" s="1"/>
  <c r="C1398" i="1"/>
  <c r="G1398" i="1" s="1"/>
  <c r="D1397" i="1"/>
  <c r="H1397" i="1" s="1"/>
  <c r="C1397" i="1"/>
  <c r="G1397" i="1" s="1"/>
  <c r="H1396" i="1"/>
  <c r="D1396" i="1"/>
  <c r="C1396" i="1"/>
  <c r="G1396" i="1" s="1"/>
  <c r="D1395" i="1"/>
  <c r="H1395" i="1" s="1"/>
  <c r="C1395" i="1"/>
  <c r="D1394" i="1"/>
  <c r="H1394" i="1" s="1"/>
  <c r="C1394" i="1"/>
  <c r="G1394" i="1" s="1"/>
  <c r="D1393" i="1"/>
  <c r="H1393" i="1" s="1"/>
  <c r="C1393" i="1"/>
  <c r="G1393" i="1" s="1"/>
  <c r="H1392" i="1"/>
  <c r="D1392" i="1"/>
  <c r="C1392" i="1"/>
  <c r="G1392" i="1" s="1"/>
  <c r="D1391" i="1"/>
  <c r="H1391" i="1" s="1"/>
  <c r="C1391" i="1"/>
  <c r="D1390" i="1"/>
  <c r="H1390" i="1" s="1"/>
  <c r="C1390" i="1"/>
  <c r="G1390" i="1" s="1"/>
  <c r="D1389" i="1"/>
  <c r="C1389" i="1"/>
  <c r="G1389" i="1" s="1"/>
  <c r="D1388" i="1"/>
  <c r="C1388" i="1"/>
  <c r="D1387" i="1"/>
  <c r="H1387" i="1" s="1"/>
  <c r="C1387" i="1"/>
  <c r="D1386" i="1"/>
  <c r="C1386" i="1"/>
  <c r="D1385" i="1"/>
  <c r="H1385" i="1" s="1"/>
  <c r="C1385" i="1"/>
  <c r="D1384" i="1"/>
  <c r="C1384" i="1"/>
  <c r="D1383" i="1"/>
  <c r="H1383" i="1" s="1"/>
  <c r="C1383" i="1"/>
  <c r="D1382" i="1"/>
  <c r="H1382" i="1" s="1"/>
  <c r="C1382" i="1"/>
  <c r="G1382" i="1" s="1"/>
  <c r="D1381" i="1"/>
  <c r="H1381" i="1" s="1"/>
  <c r="C1381" i="1"/>
  <c r="G1381" i="1" s="1"/>
  <c r="H1380" i="1"/>
  <c r="D1380" i="1"/>
  <c r="C1380" i="1"/>
  <c r="G1380" i="1" s="1"/>
  <c r="D1379" i="1"/>
  <c r="H1379" i="1" s="1"/>
  <c r="C1379" i="1"/>
  <c r="D1378" i="1"/>
  <c r="H1378" i="1" s="1"/>
  <c r="C1378" i="1"/>
  <c r="G1378" i="1" s="1"/>
  <c r="D1377" i="1"/>
  <c r="H1377" i="1" s="1"/>
  <c r="C1377" i="1"/>
  <c r="G1377" i="1" s="1"/>
  <c r="H1376" i="1"/>
  <c r="D1376" i="1"/>
  <c r="C1376" i="1"/>
  <c r="G1376" i="1" s="1"/>
  <c r="D1375" i="1"/>
  <c r="H1375" i="1" s="1"/>
  <c r="C1375" i="1"/>
  <c r="D1374" i="1"/>
  <c r="H1374" i="1" s="1"/>
  <c r="C1374" i="1"/>
  <c r="G1374" i="1" s="1"/>
  <c r="D1373" i="1"/>
  <c r="H1373" i="1" s="1"/>
  <c r="C1373" i="1"/>
  <c r="G1373" i="1" s="1"/>
  <c r="H1372" i="1"/>
  <c r="D1372" i="1"/>
  <c r="C1372" i="1"/>
  <c r="G1372" i="1" s="1"/>
  <c r="D1371" i="1"/>
  <c r="H1371" i="1" s="1"/>
  <c r="C1371" i="1"/>
  <c r="D1370" i="1"/>
  <c r="H1370" i="1" s="1"/>
  <c r="C1370" i="1"/>
  <c r="G1370" i="1" s="1"/>
  <c r="D1369" i="1"/>
  <c r="H1369" i="1" s="1"/>
  <c r="C1369" i="1"/>
  <c r="G1369" i="1" s="1"/>
  <c r="H1368" i="1"/>
  <c r="D1368" i="1"/>
  <c r="C1368" i="1"/>
  <c r="G1368" i="1" s="1"/>
  <c r="D1367" i="1"/>
  <c r="H1367" i="1" s="1"/>
  <c r="C1367" i="1"/>
  <c r="D1366" i="1"/>
  <c r="H1366" i="1" s="1"/>
  <c r="C1366" i="1"/>
  <c r="G1366" i="1" s="1"/>
  <c r="D1365" i="1"/>
  <c r="H1365" i="1" s="1"/>
  <c r="C1365" i="1"/>
  <c r="D1364" i="1"/>
  <c r="H1364" i="1" s="1"/>
  <c r="C1364" i="1"/>
  <c r="D1363" i="1"/>
  <c r="H1363" i="1" s="1"/>
  <c r="C1363" i="1"/>
  <c r="D1362" i="1"/>
  <c r="H1362" i="1" s="1"/>
  <c r="C1362" i="1"/>
  <c r="D1361" i="1"/>
  <c r="H1361" i="1" s="1"/>
  <c r="C1361" i="1"/>
  <c r="G1361" i="1" s="1"/>
  <c r="D1360" i="1"/>
  <c r="H1360" i="1" s="1"/>
  <c r="C1360" i="1"/>
  <c r="D1359" i="1"/>
  <c r="H1359" i="1" s="1"/>
  <c r="C1359" i="1"/>
  <c r="D1358" i="1"/>
  <c r="H1358" i="1" s="1"/>
  <c r="C1358" i="1"/>
  <c r="G1358" i="1" s="1"/>
  <c r="D1357" i="1"/>
  <c r="H1357" i="1" s="1"/>
  <c r="C1357" i="1"/>
  <c r="D1356" i="1"/>
  <c r="H1356" i="1" s="1"/>
  <c r="C1356" i="1"/>
  <c r="G1356" i="1" s="1"/>
  <c r="D1355" i="1"/>
  <c r="H1355" i="1" s="1"/>
  <c r="C1355" i="1"/>
  <c r="D1354" i="1"/>
  <c r="H1354" i="1" s="1"/>
  <c r="C1354" i="1"/>
  <c r="G1354" i="1" s="1"/>
  <c r="D1353" i="1"/>
  <c r="H1353" i="1" s="1"/>
  <c r="C1353" i="1"/>
  <c r="D1352" i="1"/>
  <c r="H1352" i="1" s="1"/>
  <c r="C1352" i="1"/>
  <c r="D1351" i="1"/>
  <c r="H1351" i="1" s="1"/>
  <c r="C1351" i="1"/>
  <c r="D1350" i="1"/>
  <c r="H1350" i="1" s="1"/>
  <c r="C1350" i="1"/>
  <c r="D1349" i="1"/>
  <c r="C1349" i="1"/>
  <c r="G1349" i="1" s="1"/>
  <c r="H1348" i="1"/>
  <c r="D1348" i="1"/>
  <c r="C1348" i="1"/>
  <c r="G1348" i="1" s="1"/>
  <c r="D1347" i="1"/>
  <c r="H1347" i="1" s="1"/>
  <c r="C1347" i="1"/>
  <c r="D1346" i="1"/>
  <c r="C1346" i="1"/>
  <c r="D1345" i="1"/>
  <c r="C1345" i="1"/>
  <c r="G1345" i="1" s="1"/>
  <c r="D1344" i="1"/>
  <c r="H1344" i="1" s="1"/>
  <c r="C1344" i="1"/>
  <c r="D1343" i="1"/>
  <c r="H1343" i="1" s="1"/>
  <c r="C1343" i="1"/>
  <c r="D1342" i="1"/>
  <c r="C1342" i="1"/>
  <c r="D1341" i="1"/>
  <c r="C1341" i="1"/>
  <c r="D1340" i="1"/>
  <c r="H1340" i="1" s="1"/>
  <c r="C1340" i="1"/>
  <c r="D1339" i="1"/>
  <c r="H1339" i="1" s="1"/>
  <c r="C1339" i="1"/>
  <c r="D1338" i="1"/>
  <c r="C1338" i="1"/>
  <c r="D1337" i="1"/>
  <c r="C1337" i="1"/>
  <c r="H1336" i="1"/>
  <c r="D1336" i="1"/>
  <c r="C1336" i="1"/>
  <c r="G1336" i="1" s="1"/>
  <c r="D1335" i="1"/>
  <c r="H1335" i="1" s="1"/>
  <c r="C1335" i="1"/>
  <c r="D1334" i="1"/>
  <c r="C1334" i="1"/>
  <c r="D1333" i="1"/>
  <c r="C1333" i="1"/>
  <c r="D1332" i="1"/>
  <c r="H1332" i="1" s="1"/>
  <c r="C1332" i="1"/>
  <c r="D1331" i="1"/>
  <c r="H1331" i="1" s="1"/>
  <c r="C1331" i="1"/>
  <c r="D1330" i="1"/>
  <c r="C1330" i="1"/>
  <c r="D1329" i="1"/>
  <c r="C1329" i="1"/>
  <c r="H1328" i="1"/>
  <c r="D1328" i="1"/>
  <c r="C1328" i="1"/>
  <c r="D1327" i="1"/>
  <c r="H1327" i="1" s="1"/>
  <c r="C1327" i="1"/>
  <c r="D1326" i="1"/>
  <c r="C1326" i="1"/>
  <c r="D1325" i="1"/>
  <c r="C1325" i="1"/>
  <c r="G1325" i="1" s="1"/>
  <c r="H1324" i="1"/>
  <c r="D1324" i="1"/>
  <c r="C1324" i="1"/>
  <c r="G1324" i="1" s="1"/>
  <c r="D1323" i="1"/>
  <c r="H1323" i="1" s="1"/>
  <c r="C1323" i="1"/>
  <c r="D1322" i="1"/>
  <c r="C1322" i="1"/>
  <c r="D1321" i="1"/>
  <c r="C1321" i="1"/>
  <c r="G1321" i="1" s="1"/>
  <c r="H1320" i="1"/>
  <c r="D1320" i="1"/>
  <c r="C1320" i="1"/>
  <c r="G1320" i="1" s="1"/>
  <c r="D1319" i="1"/>
  <c r="H1319" i="1" s="1"/>
  <c r="C1319" i="1"/>
  <c r="D1318" i="1"/>
  <c r="C1318" i="1"/>
  <c r="D1317" i="1"/>
  <c r="C1317" i="1"/>
  <c r="G1317" i="1" s="1"/>
  <c r="D1316" i="1"/>
  <c r="H1316" i="1" s="1"/>
  <c r="C1316" i="1"/>
  <c r="D1315" i="1"/>
  <c r="H1315" i="1" s="1"/>
  <c r="C1315" i="1"/>
  <c r="D1314" i="1"/>
  <c r="C1314" i="1"/>
  <c r="D1313" i="1"/>
  <c r="C1313" i="1"/>
  <c r="G1313" i="1" s="1"/>
  <c r="H1312" i="1"/>
  <c r="D1312" i="1"/>
  <c r="C1312" i="1"/>
  <c r="D1311" i="1"/>
  <c r="H1311" i="1" s="1"/>
  <c r="C1311" i="1"/>
  <c r="D1310" i="1"/>
  <c r="C1310" i="1"/>
  <c r="D1309" i="1"/>
  <c r="C1309" i="1"/>
  <c r="G1309" i="1" s="1"/>
  <c r="H1308" i="1"/>
  <c r="D1308" i="1"/>
  <c r="C1308" i="1"/>
  <c r="G1308" i="1" s="1"/>
  <c r="D1307" i="1"/>
  <c r="C1307" i="1"/>
  <c r="D1306" i="1"/>
  <c r="C1306" i="1"/>
  <c r="D1305" i="1"/>
  <c r="C1305" i="1"/>
  <c r="D1304" i="1"/>
  <c r="H1304" i="1" s="1"/>
  <c r="C1304" i="1"/>
  <c r="D1303" i="1"/>
  <c r="H1303" i="1" s="1"/>
  <c r="C1303" i="1"/>
  <c r="D1302" i="1"/>
  <c r="C1302" i="1"/>
  <c r="D1301" i="1"/>
  <c r="C1301" i="1"/>
  <c r="D1299" i="1"/>
  <c r="C1299" i="1"/>
  <c r="D1298" i="1"/>
  <c r="C1298" i="1"/>
  <c r="D1297" i="1"/>
  <c r="C1297" i="1"/>
  <c r="G1297" i="1" s="1"/>
  <c r="D1296" i="1"/>
  <c r="C1296" i="1"/>
  <c r="G1296" i="1" s="1"/>
  <c r="D1295" i="1"/>
  <c r="C1295" i="1"/>
  <c r="D1294" i="1"/>
  <c r="C1294" i="1"/>
  <c r="D1293" i="1"/>
  <c r="C1293" i="1"/>
  <c r="G1293" i="1" s="1"/>
  <c r="D1292" i="1"/>
  <c r="C1292" i="1"/>
  <c r="G1292" i="1" s="1"/>
  <c r="D1291" i="1"/>
  <c r="C1291" i="1"/>
  <c r="D1290" i="1"/>
  <c r="C1290" i="1"/>
  <c r="D1289" i="1"/>
  <c r="C1289" i="1"/>
  <c r="G1289" i="1" s="1"/>
  <c r="D1288" i="1"/>
  <c r="H1288" i="1" s="1"/>
  <c r="C1288" i="1"/>
  <c r="D1287" i="1"/>
  <c r="C1287" i="1"/>
  <c r="D1286" i="1"/>
  <c r="C1286" i="1"/>
  <c r="D1285" i="1"/>
  <c r="C1285" i="1"/>
  <c r="D1284" i="1"/>
  <c r="C1284" i="1"/>
  <c r="D1283" i="1"/>
  <c r="C1283" i="1"/>
  <c r="D1282" i="1"/>
  <c r="C1282" i="1"/>
  <c r="D1281" i="1"/>
  <c r="C1281" i="1"/>
  <c r="D1280" i="1"/>
  <c r="C1280" i="1"/>
  <c r="G1280" i="1" s="1"/>
  <c r="D1279" i="1"/>
  <c r="C1279" i="1"/>
  <c r="C1278" i="1"/>
  <c r="D1277" i="1"/>
  <c r="C1277" i="1"/>
  <c r="D1276" i="1"/>
  <c r="C1276" i="1"/>
  <c r="G1276" i="1" s="1"/>
  <c r="D1275" i="1"/>
  <c r="C1275" i="1"/>
  <c r="D1274" i="1"/>
  <c r="C1274" i="1"/>
  <c r="D1273" i="1"/>
  <c r="C1273" i="1"/>
  <c r="D1272" i="1"/>
  <c r="H1272" i="1" s="1"/>
  <c r="C1272" i="1"/>
  <c r="H1271" i="1"/>
  <c r="D1271" i="1"/>
  <c r="C1271" i="1"/>
  <c r="G1271" i="1" s="1"/>
  <c r="D1270" i="1"/>
  <c r="C1270" i="1"/>
  <c r="D1269" i="1"/>
  <c r="C1269" i="1"/>
  <c r="G1269" i="1" s="1"/>
  <c r="D1268" i="1"/>
  <c r="H1267" i="1"/>
  <c r="D1267" i="1"/>
  <c r="C1267" i="1"/>
  <c r="G1267" i="1" s="1"/>
  <c r="D1266" i="1"/>
  <c r="H1266" i="1" s="1"/>
  <c r="C1266" i="1"/>
  <c r="D1265" i="1"/>
  <c r="H1265" i="1" s="1"/>
  <c r="C1265" i="1"/>
  <c r="C1264" i="1"/>
  <c r="H1263" i="1"/>
  <c r="D1263" i="1"/>
  <c r="C1263" i="1"/>
  <c r="D1262" i="1"/>
  <c r="H1262" i="1" s="1"/>
  <c r="C1262" i="1"/>
  <c r="D1261" i="1"/>
  <c r="H1261" i="1" s="1"/>
  <c r="C1261" i="1"/>
  <c r="C1260" i="1"/>
  <c r="D1258" i="1"/>
  <c r="H1258" i="1" s="1"/>
  <c r="C1258" i="1"/>
  <c r="G1258" i="1" s="1"/>
  <c r="H1257" i="1"/>
  <c r="D1257" i="1"/>
  <c r="C1257" i="1"/>
  <c r="G1257" i="1" s="1"/>
  <c r="C1256" i="1"/>
  <c r="H1254" i="1"/>
  <c r="D1254" i="1"/>
  <c r="C1254" i="1"/>
  <c r="D1253" i="1"/>
  <c r="H1253" i="1" s="1"/>
  <c r="C1253" i="1"/>
  <c r="D1252" i="1"/>
  <c r="H1252" i="1" s="1"/>
  <c r="C1252" i="1"/>
  <c r="G1252" i="1" s="1"/>
  <c r="D1251" i="1"/>
  <c r="H1251" i="1" s="1"/>
  <c r="C1251" i="1"/>
  <c r="H1250" i="1"/>
  <c r="D1250" i="1"/>
  <c r="C1250" i="1"/>
  <c r="G1250" i="1" s="1"/>
  <c r="H1249" i="1"/>
  <c r="D1249" i="1"/>
  <c r="C1249" i="1"/>
  <c r="D1248" i="1"/>
  <c r="H1248" i="1" s="1"/>
  <c r="C1248" i="1"/>
  <c r="D1247" i="1"/>
  <c r="H1247" i="1" s="1"/>
  <c r="C1247" i="1"/>
  <c r="G1247" i="1" s="1"/>
  <c r="D1246" i="1"/>
  <c r="H1246" i="1" s="1"/>
  <c r="C1246" i="1"/>
  <c r="H1245" i="1"/>
  <c r="D1245" i="1"/>
  <c r="C1245" i="1"/>
  <c r="D1244" i="1"/>
  <c r="H1244" i="1" s="1"/>
  <c r="C1244" i="1"/>
  <c r="D1243" i="1"/>
  <c r="H1243" i="1" s="1"/>
  <c r="C1243" i="1"/>
  <c r="G1243" i="1" s="1"/>
  <c r="D1242" i="1"/>
  <c r="H1242" i="1" s="1"/>
  <c r="C1242" i="1"/>
  <c r="C1241" i="1"/>
  <c r="D1240" i="1"/>
  <c r="H1240" i="1" s="1"/>
  <c r="C1240" i="1"/>
  <c r="D1239" i="1"/>
  <c r="H1239" i="1" s="1"/>
  <c r="C1239" i="1"/>
  <c r="G1239" i="1" s="1"/>
  <c r="D1238" i="1"/>
  <c r="H1238" i="1" s="1"/>
  <c r="C1238" i="1"/>
  <c r="H1237" i="1"/>
  <c r="D1237" i="1"/>
  <c r="C1237" i="1"/>
  <c r="D1236" i="1"/>
  <c r="H1236" i="1" s="1"/>
  <c r="C1236" i="1"/>
  <c r="D1235" i="1"/>
  <c r="H1235" i="1" s="1"/>
  <c r="C1235" i="1"/>
  <c r="G1235" i="1" s="1"/>
  <c r="H1234" i="1"/>
  <c r="D1234" i="1"/>
  <c r="C1234" i="1"/>
  <c r="G1234" i="1" s="1"/>
  <c r="H1233" i="1"/>
  <c r="D1233" i="1"/>
  <c r="C1233" i="1"/>
  <c r="D1232" i="1"/>
  <c r="H1232" i="1" s="1"/>
  <c r="C1232" i="1"/>
  <c r="D1231" i="1"/>
  <c r="H1231" i="1" s="1"/>
  <c r="C1231" i="1"/>
  <c r="G1231" i="1" s="1"/>
  <c r="D1230" i="1"/>
  <c r="H1230" i="1" s="1"/>
  <c r="C1230" i="1"/>
  <c r="G1230" i="1" s="1"/>
  <c r="D1229" i="1"/>
  <c r="H1229" i="1" s="1"/>
  <c r="C1229" i="1"/>
  <c r="H1228" i="1"/>
  <c r="D1228" i="1"/>
  <c r="C1228" i="1"/>
  <c r="D1227" i="1"/>
  <c r="H1227" i="1" s="1"/>
  <c r="C1227" i="1"/>
  <c r="H1226" i="1"/>
  <c r="D1226" i="1"/>
  <c r="C1226" i="1"/>
  <c r="D1225" i="1"/>
  <c r="H1225" i="1" s="1"/>
  <c r="C1225" i="1"/>
  <c r="C1224" i="1"/>
  <c r="H1222" i="1"/>
  <c r="D1222" i="1"/>
  <c r="C1222" i="1"/>
  <c r="G1222" i="1" s="1"/>
  <c r="D1221" i="1"/>
  <c r="H1221" i="1" s="1"/>
  <c r="C1221" i="1"/>
  <c r="H1220" i="1"/>
  <c r="D1220" i="1"/>
  <c r="C1220" i="1"/>
  <c r="G1220" i="1" s="1"/>
  <c r="D1219" i="1"/>
  <c r="H1219" i="1" s="1"/>
  <c r="C1219" i="1"/>
  <c r="H1218" i="1"/>
  <c r="D1218" i="1"/>
  <c r="C1218" i="1"/>
  <c r="G1218" i="1" s="1"/>
  <c r="D1217" i="1"/>
  <c r="H1217" i="1" s="1"/>
  <c r="C1217" i="1"/>
  <c r="G1217" i="1" s="1"/>
  <c r="H1216" i="1"/>
  <c r="D1216" i="1"/>
  <c r="C1216" i="1"/>
  <c r="D1215" i="1"/>
  <c r="H1215" i="1" s="1"/>
  <c r="C1215" i="1"/>
  <c r="H1214" i="1"/>
  <c r="D1214" i="1"/>
  <c r="C1214" i="1"/>
  <c r="G1214" i="1" s="1"/>
  <c r="D1213" i="1"/>
  <c r="H1213" i="1" s="1"/>
  <c r="C1213" i="1"/>
  <c r="H1212" i="1"/>
  <c r="D1212" i="1"/>
  <c r="C1212" i="1"/>
  <c r="D1211" i="1"/>
  <c r="H1211" i="1" s="1"/>
  <c r="C1211" i="1"/>
  <c r="H1210" i="1"/>
  <c r="D1210" i="1"/>
  <c r="C1210" i="1"/>
  <c r="G1210" i="1" s="1"/>
  <c r="D1209" i="1"/>
  <c r="H1209" i="1" s="1"/>
  <c r="C1209" i="1"/>
  <c r="D1208" i="1"/>
  <c r="H1208" i="1" s="1"/>
  <c r="C1208" i="1"/>
  <c r="C1207" i="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D1189" i="1"/>
  <c r="H1189" i="1" s="1"/>
  <c r="C1189" i="1"/>
  <c r="H1188" i="1"/>
  <c r="D1188" i="1"/>
  <c r="C1188" i="1"/>
  <c r="G1188" i="1" s="1"/>
  <c r="D1187" i="1"/>
  <c r="H1187" i="1" s="1"/>
  <c r="C1187" i="1"/>
  <c r="H1186" i="1"/>
  <c r="D1186" i="1"/>
  <c r="C1186" i="1"/>
  <c r="G1186" i="1" s="1"/>
  <c r="C1185" i="1"/>
  <c r="D1184" i="1"/>
  <c r="H1184" i="1" s="1"/>
  <c r="C1184" i="1"/>
  <c r="H1183" i="1"/>
  <c r="D1183" i="1"/>
  <c r="C1183" i="1"/>
  <c r="G1183" i="1" s="1"/>
  <c r="H1179" i="1"/>
  <c r="D1179" i="1"/>
  <c r="C1179" i="1"/>
  <c r="G1179" i="1" s="1"/>
  <c r="H1178" i="1"/>
  <c r="D1178" i="1"/>
  <c r="C1178" i="1"/>
  <c r="H1177" i="1"/>
  <c r="D1177" i="1"/>
  <c r="C1177" i="1"/>
  <c r="G1177" i="1" s="1"/>
  <c r="D1176" i="1"/>
  <c r="H1176" i="1" s="1"/>
  <c r="C1176" i="1"/>
  <c r="H1175" i="1"/>
  <c r="D1175" i="1"/>
  <c r="C1175" i="1"/>
  <c r="G1175" i="1" s="1"/>
  <c r="H1174" i="1"/>
  <c r="D1174" i="1"/>
  <c r="C1174" i="1"/>
  <c r="G1174" i="1" s="1"/>
  <c r="H1173" i="1"/>
  <c r="D1173" i="1"/>
  <c r="C1173" i="1"/>
  <c r="D1172" i="1"/>
  <c r="H1172" i="1" s="1"/>
  <c r="C1172" i="1"/>
  <c r="H1171" i="1"/>
  <c r="D1171" i="1"/>
  <c r="C1171" i="1"/>
  <c r="G1171" i="1" s="1"/>
  <c r="D1170" i="1"/>
  <c r="H1170" i="1" s="1"/>
  <c r="C1170" i="1"/>
  <c r="D1169" i="1"/>
  <c r="H1169" i="1" s="1"/>
  <c r="C1169" i="1"/>
  <c r="G1169" i="1" s="1"/>
  <c r="D1168" i="1"/>
  <c r="H1168" i="1" s="1"/>
  <c r="C1168" i="1"/>
  <c r="H1167" i="1"/>
  <c r="D1167" i="1"/>
  <c r="C1167" i="1"/>
  <c r="D1166" i="1"/>
  <c r="H1166" i="1" s="1"/>
  <c r="C1166" i="1"/>
  <c r="H1165" i="1"/>
  <c r="D1165" i="1"/>
  <c r="C1165" i="1"/>
  <c r="G1165" i="1" s="1"/>
  <c r="H1164" i="1"/>
  <c r="D1164" i="1"/>
  <c r="C1164" i="1"/>
  <c r="G1164" i="1" s="1"/>
  <c r="H1163" i="1"/>
  <c r="D1163" i="1"/>
  <c r="C1163" i="1"/>
  <c r="H1162" i="1"/>
  <c r="D1162" i="1"/>
  <c r="C1162" i="1"/>
  <c r="D1161" i="1"/>
  <c r="H1161" i="1" s="1"/>
  <c r="C1161" i="1"/>
  <c r="H1160" i="1"/>
  <c r="D1160" i="1"/>
  <c r="C1160" i="1"/>
  <c r="G1160" i="1" s="1"/>
  <c r="H1159" i="1"/>
  <c r="D1159" i="1"/>
  <c r="C1159" i="1"/>
  <c r="G1159" i="1" s="1"/>
  <c r="H1158" i="1"/>
  <c r="D1158" i="1"/>
  <c r="C1158" i="1"/>
  <c r="D1157" i="1"/>
  <c r="H1157" i="1" s="1"/>
  <c r="C1157" i="1"/>
  <c r="H1156" i="1"/>
  <c r="D1156" i="1"/>
  <c r="C1156" i="1"/>
  <c r="G1156" i="1" s="1"/>
  <c r="D1155" i="1"/>
  <c r="H1155" i="1" s="1"/>
  <c r="C1155" i="1"/>
  <c r="H1154" i="1"/>
  <c r="D1154" i="1"/>
  <c r="C1154" i="1"/>
  <c r="D1153" i="1"/>
  <c r="H1153" i="1" s="1"/>
  <c r="C1153" i="1"/>
  <c r="C1152" i="1"/>
  <c r="H1151" i="1"/>
  <c r="D1151" i="1"/>
  <c r="C1151" i="1"/>
  <c r="H1150" i="1"/>
  <c r="D1150" i="1"/>
  <c r="C1150" i="1"/>
  <c r="G1150" i="1" s="1"/>
  <c r="H1149" i="1"/>
  <c r="D1149" i="1"/>
  <c r="C1149" i="1"/>
  <c r="H1148" i="1"/>
  <c r="D1148" i="1"/>
  <c r="C1148" i="1"/>
  <c r="D1147" i="1"/>
  <c r="H1147" i="1" s="1"/>
  <c r="C1147" i="1"/>
  <c r="H1146" i="1"/>
  <c r="D1146" i="1"/>
  <c r="C1146" i="1"/>
  <c r="G1146" i="1" s="1"/>
  <c r="H1145" i="1"/>
  <c r="D1145" i="1"/>
  <c r="C1145" i="1"/>
  <c r="H1144" i="1"/>
  <c r="D1144" i="1"/>
  <c r="C1144" i="1"/>
  <c r="D1143" i="1"/>
  <c r="H1143" i="1" s="1"/>
  <c r="C1143" i="1"/>
  <c r="H1142" i="1"/>
  <c r="D1142" i="1"/>
  <c r="C1142" i="1"/>
  <c r="G1142" i="1" s="1"/>
  <c r="D1141" i="1"/>
  <c r="H1141" i="1" s="1"/>
  <c r="C1141" i="1"/>
  <c r="H1139" i="1"/>
  <c r="D1139" i="1"/>
  <c r="C1139" i="1"/>
  <c r="H1138" i="1"/>
  <c r="D1138" i="1"/>
  <c r="C1138" i="1"/>
  <c r="G1138" i="1" s="1"/>
  <c r="D1137" i="1"/>
  <c r="H1137" i="1" s="1"/>
  <c r="C1137" i="1"/>
  <c r="D1136" i="1"/>
  <c r="H1136" i="1" s="1"/>
  <c r="C1136" i="1"/>
  <c r="G1136" i="1" s="1"/>
  <c r="H1135" i="1"/>
  <c r="D1135" i="1"/>
  <c r="C1135" i="1"/>
  <c r="H1134" i="1"/>
  <c r="D1134" i="1"/>
  <c r="C1134" i="1"/>
  <c r="G1134" i="1" s="1"/>
  <c r="D1133" i="1"/>
  <c r="H1133" i="1" s="1"/>
  <c r="C1133" i="1"/>
  <c r="D1132" i="1"/>
  <c r="H1132" i="1" s="1"/>
  <c r="C1132" i="1"/>
  <c r="H1131" i="1"/>
  <c r="D1131" i="1"/>
  <c r="C1131" i="1"/>
  <c r="G1131" i="1" s="1"/>
  <c r="H1130" i="1"/>
  <c r="D1130" i="1"/>
  <c r="C1130" i="1"/>
  <c r="G1130" i="1" s="1"/>
  <c r="D1129" i="1"/>
  <c r="H1129" i="1" s="1"/>
  <c r="C1129" i="1"/>
  <c r="H1128" i="1"/>
  <c r="D1128" i="1"/>
  <c r="C1128" i="1"/>
  <c r="G1128" i="1" s="1"/>
  <c r="H1127" i="1"/>
  <c r="D1127" i="1"/>
  <c r="C1127" i="1"/>
  <c r="D1126" i="1"/>
  <c r="H1126" i="1" s="1"/>
  <c r="C1126" i="1"/>
  <c r="D1125" i="1"/>
  <c r="H1125" i="1" s="1"/>
  <c r="C1125" i="1"/>
  <c r="D1123" i="1"/>
  <c r="H1123" i="1" s="1"/>
  <c r="C1123" i="1"/>
  <c r="G1123" i="1" s="1"/>
  <c r="H1122" i="1"/>
  <c r="D1122" i="1"/>
  <c r="C1122" i="1"/>
  <c r="G1122" i="1" s="1"/>
  <c r="H1121" i="1"/>
  <c r="D1121" i="1"/>
  <c r="C1121" i="1"/>
  <c r="G1121" i="1" s="1"/>
  <c r="D1120" i="1"/>
  <c r="H1120" i="1" s="1"/>
  <c r="C1120" i="1"/>
  <c r="H1119" i="1"/>
  <c r="D1119" i="1"/>
  <c r="C1119" i="1"/>
  <c r="G1119" i="1" s="1"/>
  <c r="H1118" i="1"/>
  <c r="D1118" i="1"/>
  <c r="C1118" i="1"/>
  <c r="G1118" i="1" s="1"/>
  <c r="H1117" i="1"/>
  <c r="D1117" i="1"/>
  <c r="C1117" i="1"/>
  <c r="D1116" i="1"/>
  <c r="H1116" i="1" s="1"/>
  <c r="C1116" i="1"/>
  <c r="H1115" i="1"/>
  <c r="D1115" i="1"/>
  <c r="C1115" i="1"/>
  <c r="G1115" i="1" s="1"/>
  <c r="H1114" i="1"/>
  <c r="D1114" i="1"/>
  <c r="C1114" i="1"/>
  <c r="G1114" i="1" s="1"/>
  <c r="H1113" i="1"/>
  <c r="D1113" i="1"/>
  <c r="C1113" i="1"/>
  <c r="G1113" i="1" s="1"/>
  <c r="C1112" i="1"/>
  <c r="H1111" i="1"/>
  <c r="D1111" i="1"/>
  <c r="C1111" i="1"/>
  <c r="G1111" i="1" s="1"/>
  <c r="H1110" i="1"/>
  <c r="D1110" i="1"/>
  <c r="C1110" i="1"/>
  <c r="D1109" i="1"/>
  <c r="H1109" i="1" s="1"/>
  <c r="C1109" i="1"/>
  <c r="D1108" i="1"/>
  <c r="H1108" i="1" s="1"/>
  <c r="C1108" i="1"/>
  <c r="D1107" i="1"/>
  <c r="H1107" i="1" s="1"/>
  <c r="C1107" i="1"/>
  <c r="G1107" i="1" s="1"/>
  <c r="H1106" i="1"/>
  <c r="D1106" i="1"/>
  <c r="C1106" i="1"/>
  <c r="G1106" i="1" s="1"/>
  <c r="H1105" i="1"/>
  <c r="D1105" i="1"/>
  <c r="C1105" i="1"/>
  <c r="G1105" i="1" s="1"/>
  <c r="D1104" i="1"/>
  <c r="H1104" i="1" s="1"/>
  <c r="C1104" i="1"/>
  <c r="H1103" i="1"/>
  <c r="D1103" i="1"/>
  <c r="C1103" i="1"/>
  <c r="G1103" i="1" s="1"/>
  <c r="H1102" i="1"/>
  <c r="D1102" i="1"/>
  <c r="C1102" i="1"/>
  <c r="H1101" i="1"/>
  <c r="D1101" i="1"/>
  <c r="C1101" i="1"/>
  <c r="D1100" i="1"/>
  <c r="H1100" i="1" s="1"/>
  <c r="C1100" i="1"/>
  <c r="D1099" i="1"/>
  <c r="C1099" i="1"/>
  <c r="D1098" i="1"/>
  <c r="C1098" i="1"/>
  <c r="H1097" i="1"/>
  <c r="D1097" i="1"/>
  <c r="C1097" i="1"/>
  <c r="G1097" i="1" s="1"/>
  <c r="H1096" i="1"/>
  <c r="D1096" i="1"/>
  <c r="C1096" i="1"/>
  <c r="D1095" i="1"/>
  <c r="C1095" i="1"/>
  <c r="C1094" i="1"/>
  <c r="C1093" i="1"/>
  <c r="D1092" i="1"/>
  <c r="C1092" i="1"/>
  <c r="G1092" i="1" s="1"/>
  <c r="D1091" i="1"/>
  <c r="C1091" i="1"/>
  <c r="H1090" i="1"/>
  <c r="D1090" i="1"/>
  <c r="C1090" i="1"/>
  <c r="G1090" i="1" s="1"/>
  <c r="H1089" i="1"/>
  <c r="D1089" i="1"/>
  <c r="C1089" i="1"/>
  <c r="D1088" i="1"/>
  <c r="C1088" i="1"/>
  <c r="C1087" i="1"/>
  <c r="H1086" i="1"/>
  <c r="D1086" i="1"/>
  <c r="C1086" i="1"/>
  <c r="D1085" i="1"/>
  <c r="H1085" i="1" s="1"/>
  <c r="C1085" i="1"/>
  <c r="D1084" i="1"/>
  <c r="C1084" i="1"/>
  <c r="D1083" i="1"/>
  <c r="C1083" i="1"/>
  <c r="H1082" i="1"/>
  <c r="D1082" i="1"/>
  <c r="C1082" i="1"/>
  <c r="G1082" i="1" s="1"/>
  <c r="D1081" i="1"/>
  <c r="C1081" i="1"/>
  <c r="D1080" i="1"/>
  <c r="C1080" i="1"/>
  <c r="D1079" i="1"/>
  <c r="C1079" i="1"/>
  <c r="G1079" i="1" s="1"/>
  <c r="H1078" i="1"/>
  <c r="D1078" i="1"/>
  <c r="C1078" i="1"/>
  <c r="G1078" i="1" s="1"/>
  <c r="H1077" i="1"/>
  <c r="D1077" i="1"/>
  <c r="C1077" i="1"/>
  <c r="D1076" i="1"/>
  <c r="C1076" i="1"/>
  <c r="D1073" i="1"/>
  <c r="C1073" i="1"/>
  <c r="G1073" i="1" s="1"/>
  <c r="D1072" i="1"/>
  <c r="C1072" i="1"/>
  <c r="D1071" i="1"/>
  <c r="H1071" i="1" s="1"/>
  <c r="C1071" i="1"/>
  <c r="H1070" i="1"/>
  <c r="D1070" i="1"/>
  <c r="C1070" i="1"/>
  <c r="G1070" i="1" s="1"/>
  <c r="D1069" i="1"/>
  <c r="C1069" i="1"/>
  <c r="G1069" i="1" s="1"/>
  <c r="D1068" i="1"/>
  <c r="C1068" i="1"/>
  <c r="H1067" i="1"/>
  <c r="D1067" i="1"/>
  <c r="C1067" i="1"/>
  <c r="H1066" i="1"/>
  <c r="D1066" i="1"/>
  <c r="C1066" i="1"/>
  <c r="D1065" i="1"/>
  <c r="C1065" i="1"/>
  <c r="G1065" i="1" s="1"/>
  <c r="D1064" i="1"/>
  <c r="C1064" i="1"/>
  <c r="D1063" i="1"/>
  <c r="H1063" i="1" s="1"/>
  <c r="C1063" i="1"/>
  <c r="H1062" i="1"/>
  <c r="D1062" i="1"/>
  <c r="C1062" i="1"/>
  <c r="G1062" i="1" s="1"/>
  <c r="D1061" i="1"/>
  <c r="C1061" i="1"/>
  <c r="D1060" i="1"/>
  <c r="C1060" i="1"/>
  <c r="H1059" i="1"/>
  <c r="D1059" i="1"/>
  <c r="C1059" i="1"/>
  <c r="H1058" i="1"/>
  <c r="D1058" i="1"/>
  <c r="C1058" i="1"/>
  <c r="G1058" i="1" s="1"/>
  <c r="C1057" i="1"/>
  <c r="D1056" i="1"/>
  <c r="C1056" i="1"/>
  <c r="D1055" i="1"/>
  <c r="H1055" i="1" s="1"/>
  <c r="C1055" i="1"/>
  <c r="D1054" i="1"/>
  <c r="H1054" i="1" s="1"/>
  <c r="C1054" i="1"/>
  <c r="G1054" i="1" s="1"/>
  <c r="D1053" i="1"/>
  <c r="C1053" i="1"/>
  <c r="D1052" i="1"/>
  <c r="C1052" i="1"/>
  <c r="H1051" i="1"/>
  <c r="D1051" i="1"/>
  <c r="C1051" i="1"/>
  <c r="G1051" i="1" s="1"/>
  <c r="C1050" i="1"/>
  <c r="D1049" i="1"/>
  <c r="C1049" i="1"/>
  <c r="D1048" i="1"/>
  <c r="C1048" i="1"/>
  <c r="H1047" i="1"/>
  <c r="D1047" i="1"/>
  <c r="C1047" i="1"/>
  <c r="G1047" i="1" s="1"/>
  <c r="H1046" i="1"/>
  <c r="D1046" i="1"/>
  <c r="C1046" i="1"/>
  <c r="D1045" i="1"/>
  <c r="C1045" i="1"/>
  <c r="D1044" i="1"/>
  <c r="C1044" i="1"/>
  <c r="G1044" i="1" s="1"/>
  <c r="H1043" i="1"/>
  <c r="D1043" i="1"/>
  <c r="C1043" i="1"/>
  <c r="D1042" i="1"/>
  <c r="H1042" i="1" s="1"/>
  <c r="C1042" i="1"/>
  <c r="D1041" i="1"/>
  <c r="C1041" i="1"/>
  <c r="D1040" i="1"/>
  <c r="C1040" i="1"/>
  <c r="D1039" i="1"/>
  <c r="H1039" i="1" s="1"/>
  <c r="C1039" i="1"/>
  <c r="H1038" i="1"/>
  <c r="D1038" i="1"/>
  <c r="C1038" i="1"/>
  <c r="G1038" i="1" s="1"/>
  <c r="D1037" i="1"/>
  <c r="C1037" i="1"/>
  <c r="D1036" i="1"/>
  <c r="C1036" i="1"/>
  <c r="G1036" i="1" s="1"/>
  <c r="H1035" i="1"/>
  <c r="D1035" i="1"/>
  <c r="C1035" i="1"/>
  <c r="H1034" i="1"/>
  <c r="D1034" i="1"/>
  <c r="C1034" i="1"/>
  <c r="D1033" i="1"/>
  <c r="C1033" i="1"/>
  <c r="D1032" i="1"/>
  <c r="C1032" i="1"/>
  <c r="G1032" i="1" s="1"/>
  <c r="D1031" i="1"/>
  <c r="H1031" i="1" s="1"/>
  <c r="C1031" i="1"/>
  <c r="H1030" i="1"/>
  <c r="D1030" i="1"/>
  <c r="C1030" i="1"/>
  <c r="G1030" i="1" s="1"/>
  <c r="D1029" i="1"/>
  <c r="C1029" i="1"/>
  <c r="G1029" i="1" s="1"/>
  <c r="D1028" i="1"/>
  <c r="C1028" i="1"/>
  <c r="G1028" i="1" s="1"/>
  <c r="H1027" i="1"/>
  <c r="D1027" i="1"/>
  <c r="C1027" i="1"/>
  <c r="H1026" i="1"/>
  <c r="D1026" i="1"/>
  <c r="C1026" i="1"/>
  <c r="G1026" i="1" s="1"/>
  <c r="D1025" i="1"/>
  <c r="C1025" i="1"/>
  <c r="G1025" i="1" s="1"/>
  <c r="C1024" i="1"/>
  <c r="D1023" i="1"/>
  <c r="H1023" i="1" s="1"/>
  <c r="C1023" i="1"/>
  <c r="G1023" i="1" s="1"/>
  <c r="H1022" i="1"/>
  <c r="D1022" i="1"/>
  <c r="C1022" i="1"/>
  <c r="D1021" i="1"/>
  <c r="C1021" i="1"/>
  <c r="D1020" i="1"/>
  <c r="C1020" i="1"/>
  <c r="G1020" i="1" s="1"/>
  <c r="H1019" i="1"/>
  <c r="D1019" i="1"/>
  <c r="C1019" i="1"/>
  <c r="D1018" i="1"/>
  <c r="H1018" i="1" s="1"/>
  <c r="C1018" i="1"/>
  <c r="D1016" i="1"/>
  <c r="C1016" i="1"/>
  <c r="H1015" i="1"/>
  <c r="D1015" i="1"/>
  <c r="C1015" i="1"/>
  <c r="D1014" i="1"/>
  <c r="H1014" i="1" s="1"/>
  <c r="C1014" i="1"/>
  <c r="D1013" i="1"/>
  <c r="C1013"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D950" i="1"/>
  <c r="C950" i="1"/>
  <c r="H949" i="1"/>
  <c r="D949" i="1"/>
  <c r="C949" i="1"/>
  <c r="G949" i="1" s="1"/>
  <c r="H948" i="1"/>
  <c r="D948" i="1"/>
  <c r="C948" i="1"/>
  <c r="G948" i="1" s="1"/>
  <c r="D947" i="1"/>
  <c r="C947" i="1"/>
  <c r="D946" i="1"/>
  <c r="C946" i="1"/>
  <c r="H945" i="1"/>
  <c r="D945" i="1"/>
  <c r="C945" i="1"/>
  <c r="G945" i="1" s="1"/>
  <c r="H944" i="1"/>
  <c r="D944" i="1"/>
  <c r="C944" i="1"/>
  <c r="G944" i="1" s="1"/>
  <c r="D943" i="1"/>
  <c r="C943" i="1"/>
  <c r="D942" i="1"/>
  <c r="C942" i="1"/>
  <c r="H941" i="1"/>
  <c r="D941" i="1"/>
  <c r="C941" i="1"/>
  <c r="G941" i="1" s="1"/>
  <c r="H940" i="1"/>
  <c r="D940" i="1"/>
  <c r="C940" i="1"/>
  <c r="G940" i="1" s="1"/>
  <c r="D939" i="1"/>
  <c r="C939" i="1"/>
  <c r="D938" i="1"/>
  <c r="C938" i="1"/>
  <c r="H937" i="1"/>
  <c r="D937" i="1"/>
  <c r="C937" i="1"/>
  <c r="G937" i="1" s="1"/>
  <c r="H936" i="1"/>
  <c r="D936" i="1"/>
  <c r="C936" i="1"/>
  <c r="G936" i="1" s="1"/>
  <c r="D935" i="1"/>
  <c r="C935" i="1"/>
  <c r="D934" i="1"/>
  <c r="C934" i="1"/>
  <c r="H933" i="1"/>
  <c r="D933" i="1"/>
  <c r="C933" i="1"/>
  <c r="G933" i="1" s="1"/>
  <c r="H932" i="1"/>
  <c r="D932" i="1"/>
  <c r="C932" i="1"/>
  <c r="G932" i="1" s="1"/>
  <c r="D931" i="1"/>
  <c r="C931" i="1"/>
  <c r="D930" i="1"/>
  <c r="C930" i="1"/>
  <c r="H929" i="1"/>
  <c r="D929" i="1"/>
  <c r="C929" i="1"/>
  <c r="G929" i="1" s="1"/>
  <c r="H928" i="1"/>
  <c r="D928" i="1"/>
  <c r="C928" i="1"/>
  <c r="G928" i="1" s="1"/>
  <c r="D927" i="1"/>
  <c r="C927" i="1"/>
  <c r="D926" i="1"/>
  <c r="C926" i="1"/>
  <c r="H925" i="1"/>
  <c r="D925" i="1"/>
  <c r="C925" i="1"/>
  <c r="G925" i="1" s="1"/>
  <c r="H924" i="1"/>
  <c r="D924" i="1"/>
  <c r="C924" i="1"/>
  <c r="G924" i="1" s="1"/>
  <c r="D923" i="1"/>
  <c r="C923" i="1"/>
  <c r="D922" i="1"/>
  <c r="C922" i="1"/>
  <c r="H921" i="1"/>
  <c r="D921" i="1"/>
  <c r="C921" i="1"/>
  <c r="G921" i="1" s="1"/>
  <c r="H920" i="1"/>
  <c r="D920" i="1"/>
  <c r="C920" i="1"/>
  <c r="G920" i="1" s="1"/>
  <c r="D919" i="1"/>
  <c r="C919" i="1"/>
  <c r="D918" i="1"/>
  <c r="C918" i="1"/>
  <c r="H917" i="1"/>
  <c r="D917" i="1"/>
  <c r="C917" i="1"/>
  <c r="G917" i="1" s="1"/>
  <c r="H916" i="1"/>
  <c r="D916" i="1"/>
  <c r="C916" i="1"/>
  <c r="G916" i="1" s="1"/>
  <c r="D915" i="1"/>
  <c r="C915" i="1"/>
  <c r="D914" i="1"/>
  <c r="C914" i="1"/>
  <c r="H913" i="1"/>
  <c r="D913" i="1"/>
  <c r="C913" i="1"/>
  <c r="G913" i="1" s="1"/>
  <c r="H912" i="1"/>
  <c r="D912" i="1"/>
  <c r="C912" i="1"/>
  <c r="G912" i="1" s="1"/>
  <c r="D911" i="1"/>
  <c r="C911" i="1"/>
  <c r="D910" i="1"/>
  <c r="C910" i="1"/>
  <c r="H909" i="1"/>
  <c r="D909" i="1"/>
  <c r="C909" i="1"/>
  <c r="G909" i="1" s="1"/>
  <c r="H908" i="1"/>
  <c r="D908" i="1"/>
  <c r="C908" i="1"/>
  <c r="G908" i="1" s="1"/>
  <c r="D907" i="1"/>
  <c r="C907" i="1"/>
  <c r="D906" i="1"/>
  <c r="C906" i="1"/>
  <c r="H905" i="1"/>
  <c r="D905" i="1"/>
  <c r="C905" i="1"/>
  <c r="G905" i="1" s="1"/>
  <c r="H904" i="1"/>
  <c r="D904" i="1"/>
  <c r="C904" i="1"/>
  <c r="G904" i="1" s="1"/>
  <c r="D903" i="1"/>
  <c r="C903" i="1"/>
  <c r="D902" i="1"/>
  <c r="C902" i="1"/>
  <c r="H901" i="1"/>
  <c r="D901" i="1"/>
  <c r="C901" i="1"/>
  <c r="G901" i="1" s="1"/>
  <c r="H900" i="1"/>
  <c r="D900" i="1"/>
  <c r="C900" i="1"/>
  <c r="G900" i="1" s="1"/>
  <c r="D899" i="1"/>
  <c r="C899" i="1"/>
  <c r="D898" i="1"/>
  <c r="C898" i="1"/>
  <c r="H897" i="1"/>
  <c r="D897" i="1"/>
  <c r="C897" i="1"/>
  <c r="G897" i="1" s="1"/>
  <c r="H896" i="1"/>
  <c r="D896" i="1"/>
  <c r="C896" i="1"/>
  <c r="G896" i="1" s="1"/>
  <c r="D895" i="1"/>
  <c r="C895" i="1"/>
  <c r="D894" i="1"/>
  <c r="C894" i="1"/>
  <c r="H893" i="1"/>
  <c r="D893" i="1"/>
  <c r="C893" i="1"/>
  <c r="G893" i="1" s="1"/>
  <c r="H892" i="1"/>
  <c r="D892" i="1"/>
  <c r="C892" i="1"/>
  <c r="G892" i="1" s="1"/>
  <c r="D891" i="1"/>
  <c r="C891" i="1"/>
  <c r="D890" i="1"/>
  <c r="C890" i="1"/>
  <c r="H889" i="1"/>
  <c r="D889" i="1"/>
  <c r="C889" i="1"/>
  <c r="G889" i="1" s="1"/>
  <c r="H888" i="1"/>
  <c r="D888" i="1"/>
  <c r="C888" i="1"/>
  <c r="G888" i="1" s="1"/>
  <c r="D887" i="1"/>
  <c r="C887" i="1"/>
  <c r="D886" i="1"/>
  <c r="C886" i="1"/>
  <c r="H885" i="1"/>
  <c r="D885" i="1"/>
  <c r="C885" i="1"/>
  <c r="G885" i="1" s="1"/>
  <c r="H884" i="1"/>
  <c r="D884" i="1"/>
  <c r="C884" i="1"/>
  <c r="G884" i="1" s="1"/>
  <c r="D883" i="1"/>
  <c r="C883" i="1"/>
  <c r="D882" i="1"/>
  <c r="C882" i="1"/>
  <c r="H881" i="1"/>
  <c r="D881" i="1"/>
  <c r="C881" i="1"/>
  <c r="G881" i="1" s="1"/>
  <c r="H880" i="1"/>
  <c r="D880" i="1"/>
  <c r="C880" i="1"/>
  <c r="G880" i="1" s="1"/>
  <c r="D879" i="1"/>
  <c r="C879" i="1"/>
  <c r="D878" i="1"/>
  <c r="C878" i="1"/>
  <c r="H877" i="1"/>
  <c r="D877" i="1"/>
  <c r="C877" i="1"/>
  <c r="G877" i="1" s="1"/>
  <c r="H876" i="1"/>
  <c r="D876" i="1"/>
  <c r="C876" i="1"/>
  <c r="G876" i="1" s="1"/>
  <c r="D875" i="1"/>
  <c r="C875" i="1"/>
  <c r="D874" i="1"/>
  <c r="C874" i="1"/>
  <c r="H873" i="1"/>
  <c r="D873" i="1"/>
  <c r="C873" i="1"/>
  <c r="G873" i="1" s="1"/>
  <c r="H872" i="1"/>
  <c r="D872" i="1"/>
  <c r="C872" i="1"/>
  <c r="G872" i="1" s="1"/>
  <c r="D871" i="1"/>
  <c r="C871" i="1"/>
  <c r="D870" i="1"/>
  <c r="C870" i="1"/>
  <c r="H869" i="1"/>
  <c r="D869" i="1"/>
  <c r="C869" i="1"/>
  <c r="G869" i="1" s="1"/>
  <c r="H868" i="1"/>
  <c r="D868" i="1"/>
  <c r="C868" i="1"/>
  <c r="G868" i="1" s="1"/>
  <c r="D867" i="1"/>
  <c r="C867" i="1"/>
  <c r="D866" i="1"/>
  <c r="C866" i="1"/>
  <c r="H865" i="1"/>
  <c r="D865" i="1"/>
  <c r="C865" i="1"/>
  <c r="G865" i="1" s="1"/>
  <c r="H864" i="1"/>
  <c r="D864" i="1"/>
  <c r="C864" i="1"/>
  <c r="G864" i="1" s="1"/>
  <c r="D863" i="1"/>
  <c r="C863" i="1"/>
  <c r="D862" i="1"/>
  <c r="C862" i="1"/>
  <c r="H861" i="1"/>
  <c r="D861" i="1"/>
  <c r="C861" i="1"/>
  <c r="G861" i="1" s="1"/>
  <c r="H860" i="1"/>
  <c r="D860" i="1"/>
  <c r="C860" i="1"/>
  <c r="G860" i="1" s="1"/>
  <c r="D859" i="1"/>
  <c r="C859" i="1"/>
  <c r="D858" i="1"/>
  <c r="C858" i="1"/>
  <c r="H857" i="1"/>
  <c r="D857" i="1"/>
  <c r="C857" i="1"/>
  <c r="G857" i="1" s="1"/>
  <c r="H856" i="1"/>
  <c r="D856" i="1"/>
  <c r="C856" i="1"/>
  <c r="G856" i="1" s="1"/>
  <c r="D855" i="1"/>
  <c r="C855" i="1"/>
  <c r="D854" i="1"/>
  <c r="C854" i="1"/>
  <c r="H853" i="1"/>
  <c r="D853" i="1"/>
  <c r="C853" i="1"/>
  <c r="G853" i="1" s="1"/>
  <c r="H852" i="1"/>
  <c r="D852" i="1"/>
  <c r="C852" i="1"/>
  <c r="G852" i="1" s="1"/>
  <c r="D851" i="1"/>
  <c r="C851" i="1"/>
  <c r="D850" i="1"/>
  <c r="C850" i="1"/>
  <c r="H849" i="1"/>
  <c r="D849" i="1"/>
  <c r="C849" i="1"/>
  <c r="G849" i="1" s="1"/>
  <c r="H848" i="1"/>
  <c r="D848" i="1"/>
  <c r="C848" i="1"/>
  <c r="G848" i="1" s="1"/>
  <c r="D847" i="1"/>
  <c r="C847" i="1"/>
  <c r="D846" i="1"/>
  <c r="C846" i="1"/>
  <c r="H845" i="1"/>
  <c r="D845" i="1"/>
  <c r="C845" i="1"/>
  <c r="G845" i="1" s="1"/>
  <c r="H844" i="1"/>
  <c r="D844" i="1"/>
  <c r="C844" i="1"/>
  <c r="G844" i="1" s="1"/>
  <c r="D843" i="1"/>
  <c r="C843" i="1"/>
  <c r="D842" i="1"/>
  <c r="C842" i="1"/>
  <c r="H841" i="1"/>
  <c r="D841" i="1"/>
  <c r="C841" i="1"/>
  <c r="G841" i="1" s="1"/>
  <c r="H840" i="1"/>
  <c r="D840" i="1"/>
  <c r="C840" i="1"/>
  <c r="G840" i="1" s="1"/>
  <c r="D839" i="1"/>
  <c r="C839" i="1"/>
  <c r="D838" i="1"/>
  <c r="C838" i="1"/>
  <c r="H837" i="1"/>
  <c r="D837" i="1"/>
  <c r="C837" i="1"/>
  <c r="G837" i="1" s="1"/>
  <c r="H836" i="1"/>
  <c r="D836" i="1"/>
  <c r="C836" i="1"/>
  <c r="G836" i="1" s="1"/>
  <c r="D835" i="1"/>
  <c r="C835" i="1"/>
  <c r="D834" i="1"/>
  <c r="C834" i="1"/>
  <c r="H833" i="1"/>
  <c r="D833" i="1"/>
  <c r="C833" i="1"/>
  <c r="G833" i="1" s="1"/>
  <c r="H832" i="1"/>
  <c r="D832" i="1"/>
  <c r="C832" i="1"/>
  <c r="G832" i="1" s="1"/>
  <c r="D831" i="1"/>
  <c r="C831" i="1"/>
  <c r="D830" i="1"/>
  <c r="C830" i="1"/>
  <c r="H829" i="1"/>
  <c r="D829" i="1"/>
  <c r="C829" i="1"/>
  <c r="G829" i="1" s="1"/>
  <c r="H828" i="1"/>
  <c r="D828" i="1"/>
  <c r="C828" i="1"/>
  <c r="G828" i="1" s="1"/>
  <c r="D827" i="1"/>
  <c r="C827" i="1"/>
  <c r="D826" i="1"/>
  <c r="C826" i="1"/>
  <c r="H825" i="1"/>
  <c r="D825" i="1"/>
  <c r="C825" i="1"/>
  <c r="G825" i="1" s="1"/>
  <c r="H824" i="1"/>
  <c r="D824" i="1"/>
  <c r="C824" i="1"/>
  <c r="G824" i="1" s="1"/>
  <c r="D823" i="1"/>
  <c r="C823" i="1"/>
  <c r="D822" i="1"/>
  <c r="C822" i="1"/>
  <c r="H821" i="1"/>
  <c r="D821" i="1"/>
  <c r="C821" i="1"/>
  <c r="G821" i="1" s="1"/>
  <c r="H820" i="1"/>
  <c r="D820" i="1"/>
  <c r="C820" i="1"/>
  <c r="G820" i="1" s="1"/>
  <c r="D819" i="1"/>
  <c r="C819" i="1"/>
  <c r="D818" i="1"/>
  <c r="C818" i="1"/>
  <c r="H817" i="1"/>
  <c r="D817" i="1"/>
  <c r="C817" i="1"/>
  <c r="G817" i="1" s="1"/>
  <c r="H816" i="1"/>
  <c r="D816" i="1"/>
  <c r="C816" i="1"/>
  <c r="G816" i="1" s="1"/>
  <c r="D815" i="1"/>
  <c r="C815" i="1"/>
  <c r="G815" i="1" s="1"/>
  <c r="D814" i="1"/>
  <c r="C814" i="1"/>
  <c r="G814" i="1" s="1"/>
  <c r="H813" i="1"/>
  <c r="D813" i="1"/>
  <c r="C813" i="1"/>
  <c r="G813" i="1" s="1"/>
  <c r="H812" i="1"/>
  <c r="D812" i="1"/>
  <c r="C812" i="1"/>
  <c r="G812" i="1" s="1"/>
  <c r="D811" i="1"/>
  <c r="C811" i="1"/>
  <c r="G811" i="1" s="1"/>
  <c r="D810" i="1"/>
  <c r="C810" i="1"/>
  <c r="G810" i="1" s="1"/>
  <c r="H809" i="1"/>
  <c r="D809" i="1"/>
  <c r="C809" i="1"/>
  <c r="G809" i="1" s="1"/>
  <c r="H808" i="1"/>
  <c r="D808" i="1"/>
  <c r="C808" i="1"/>
  <c r="G808" i="1" s="1"/>
  <c r="D807" i="1"/>
  <c r="C807" i="1"/>
  <c r="G807" i="1" s="1"/>
  <c r="D806" i="1"/>
  <c r="C806" i="1"/>
  <c r="G806" i="1" s="1"/>
  <c r="H805" i="1"/>
  <c r="D805" i="1"/>
  <c r="C805" i="1"/>
  <c r="G805" i="1" s="1"/>
  <c r="H804" i="1"/>
  <c r="D804" i="1"/>
  <c r="C804" i="1"/>
  <c r="G804" i="1" s="1"/>
  <c r="D803" i="1"/>
  <c r="C803" i="1"/>
  <c r="G803" i="1" s="1"/>
  <c r="D802" i="1"/>
  <c r="C802" i="1"/>
  <c r="G802" i="1" s="1"/>
  <c r="H801" i="1"/>
  <c r="D801" i="1"/>
  <c r="C801" i="1"/>
  <c r="G801" i="1" s="1"/>
  <c r="H800" i="1"/>
  <c r="D800" i="1"/>
  <c r="C800" i="1"/>
  <c r="G800" i="1" s="1"/>
  <c r="D799" i="1"/>
  <c r="C799" i="1"/>
  <c r="G799" i="1" s="1"/>
  <c r="D798" i="1"/>
  <c r="C798" i="1"/>
  <c r="G798" i="1" s="1"/>
  <c r="H797" i="1"/>
  <c r="D797" i="1"/>
  <c r="C797" i="1"/>
  <c r="G797" i="1" s="1"/>
  <c r="H796" i="1"/>
  <c r="D796" i="1"/>
  <c r="C796" i="1"/>
  <c r="G796" i="1" s="1"/>
  <c r="D795" i="1"/>
  <c r="C795" i="1"/>
  <c r="G795" i="1" s="1"/>
  <c r="D794" i="1"/>
  <c r="C794" i="1"/>
  <c r="G794" i="1" s="1"/>
  <c r="H793" i="1"/>
  <c r="D793" i="1"/>
  <c r="C793" i="1"/>
  <c r="G793" i="1" s="1"/>
  <c r="H792" i="1"/>
  <c r="D792" i="1"/>
  <c r="C792" i="1"/>
  <c r="G792" i="1" s="1"/>
  <c r="D791" i="1"/>
  <c r="C791" i="1"/>
  <c r="G791" i="1" s="1"/>
  <c r="D790" i="1"/>
  <c r="C790" i="1"/>
  <c r="H789" i="1"/>
  <c r="D789" i="1"/>
  <c r="C789" i="1"/>
  <c r="G789" i="1" s="1"/>
  <c r="H788" i="1"/>
  <c r="D788" i="1"/>
  <c r="C788" i="1"/>
  <c r="G788" i="1" s="1"/>
  <c r="D787" i="1"/>
  <c r="C787" i="1"/>
  <c r="G787" i="1" s="1"/>
  <c r="D786" i="1"/>
  <c r="C786" i="1"/>
  <c r="H785" i="1"/>
  <c r="D785" i="1"/>
  <c r="C785" i="1"/>
  <c r="G785" i="1" s="1"/>
  <c r="H784" i="1"/>
  <c r="D784" i="1"/>
  <c r="C784" i="1"/>
  <c r="G784" i="1" s="1"/>
  <c r="D783" i="1"/>
  <c r="C783" i="1"/>
  <c r="G783" i="1" s="1"/>
  <c r="D782" i="1"/>
  <c r="C782" i="1"/>
  <c r="H781" i="1"/>
  <c r="D781" i="1"/>
  <c r="C781" i="1"/>
  <c r="G781" i="1" s="1"/>
  <c r="H780" i="1"/>
  <c r="D780" i="1"/>
  <c r="C780" i="1"/>
  <c r="G780" i="1" s="1"/>
  <c r="D779" i="1"/>
  <c r="C779" i="1"/>
  <c r="G779" i="1" s="1"/>
  <c r="D778" i="1"/>
  <c r="C778" i="1"/>
  <c r="H777" i="1"/>
  <c r="D777" i="1"/>
  <c r="C777" i="1"/>
  <c r="G777" i="1" s="1"/>
  <c r="H776" i="1"/>
  <c r="D776" i="1"/>
  <c r="C776" i="1"/>
  <c r="G776" i="1" s="1"/>
  <c r="D775" i="1"/>
  <c r="C775" i="1"/>
  <c r="D774" i="1"/>
  <c r="C774" i="1"/>
  <c r="H773" i="1"/>
  <c r="D773" i="1"/>
  <c r="C773" i="1"/>
  <c r="G773" i="1" s="1"/>
  <c r="H772" i="1"/>
  <c r="D772" i="1"/>
  <c r="C772" i="1"/>
  <c r="D771" i="1"/>
  <c r="C771" i="1"/>
  <c r="D770" i="1"/>
  <c r="C770" i="1"/>
  <c r="H769" i="1"/>
  <c r="D769" i="1"/>
  <c r="C769" i="1"/>
  <c r="H768" i="1"/>
  <c r="D768" i="1"/>
  <c r="C768" i="1"/>
  <c r="D767" i="1"/>
  <c r="C767" i="1"/>
  <c r="D766" i="1"/>
  <c r="C766" i="1"/>
  <c r="H765" i="1"/>
  <c r="D765" i="1"/>
  <c r="C765" i="1"/>
  <c r="H764" i="1"/>
  <c r="D764" i="1"/>
  <c r="C764" i="1"/>
  <c r="D763" i="1"/>
  <c r="C763" i="1"/>
  <c r="D762" i="1"/>
  <c r="C762" i="1"/>
  <c r="H761" i="1"/>
  <c r="D761" i="1"/>
  <c r="C761" i="1"/>
  <c r="H760" i="1"/>
  <c r="D760" i="1"/>
  <c r="C760" i="1"/>
  <c r="D759" i="1"/>
  <c r="C759" i="1"/>
  <c r="D758" i="1"/>
  <c r="C758" i="1"/>
  <c r="H757" i="1"/>
  <c r="D757" i="1"/>
  <c r="C757" i="1"/>
  <c r="H756" i="1"/>
  <c r="D756" i="1"/>
  <c r="C756" i="1"/>
  <c r="D755" i="1"/>
  <c r="C755" i="1"/>
  <c r="D754" i="1"/>
  <c r="C754" i="1"/>
  <c r="H753" i="1"/>
  <c r="D753" i="1"/>
  <c r="C753" i="1"/>
  <c r="H752" i="1"/>
  <c r="D752" i="1"/>
  <c r="C752" i="1"/>
  <c r="D751" i="1"/>
  <c r="C751" i="1"/>
  <c r="D750" i="1"/>
  <c r="C750" i="1"/>
  <c r="H749" i="1"/>
  <c r="D749" i="1"/>
  <c r="C749" i="1"/>
  <c r="H748"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C565" i="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C426"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G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D271" i="1"/>
  <c r="C271" i="1"/>
  <c r="C270"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C215" i="1"/>
  <c r="D214" i="1"/>
  <c r="C214" i="1"/>
  <c r="H214" i="1" s="1"/>
  <c r="D213" i="1"/>
  <c r="C213" i="1"/>
  <c r="D212" i="1"/>
  <c r="C212" i="1"/>
  <c r="H212" i="1" s="1"/>
  <c r="D211" i="1"/>
  <c r="C211" i="1"/>
  <c r="D210" i="1"/>
  <c r="C210" i="1"/>
  <c r="H210" i="1" s="1"/>
  <c r="D209" i="1"/>
  <c r="C209" i="1"/>
  <c r="H209" i="1" s="1"/>
  <c r="D208" i="1"/>
  <c r="C208" i="1"/>
  <c r="H208" i="1" s="1"/>
  <c r="D207" i="1"/>
  <c r="C207" i="1"/>
  <c r="H207" i="1" s="1"/>
  <c r="D206" i="1"/>
  <c r="C206" i="1"/>
  <c r="H206" i="1" s="1"/>
  <c r="D205" i="1"/>
  <c r="C205" i="1"/>
  <c r="H205" i="1" s="1"/>
  <c r="C204" i="1"/>
  <c r="D203" i="1"/>
  <c r="C203" i="1"/>
  <c r="H203" i="1" s="1"/>
  <c r="D202" i="1"/>
  <c r="C202" i="1"/>
  <c r="D201" i="1"/>
  <c r="C201" i="1"/>
  <c r="H201" i="1" s="1"/>
  <c r="D200" i="1"/>
  <c r="C200" i="1"/>
  <c r="H200" i="1" s="1"/>
  <c r="D199" i="1"/>
  <c r="C199" i="1"/>
  <c r="H199" i="1" s="1"/>
  <c r="D197" i="1"/>
  <c r="C197" i="1"/>
  <c r="H197" i="1" s="1"/>
  <c r="D196" i="1"/>
  <c r="C196" i="1"/>
  <c r="D195" i="1"/>
  <c r="C195" i="1"/>
  <c r="D194" i="1"/>
  <c r="C194" i="1"/>
  <c r="H194" i="1" s="1"/>
  <c r="D193" i="1"/>
  <c r="C193" i="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H165" i="1" s="1"/>
  <c r="D164" i="1"/>
  <c r="C164" i="1"/>
  <c r="H164" i="1" s="1"/>
  <c r="D163" i="1"/>
  <c r="C163" i="1"/>
  <c r="H163" i="1" s="1"/>
  <c r="D162" i="1"/>
  <c r="C162" i="1"/>
  <c r="H162" i="1" s="1"/>
  <c r="D161" i="1"/>
  <c r="C161"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D131" i="1"/>
  <c r="C131" i="1"/>
  <c r="H131" i="1" s="1"/>
  <c r="D130" i="1"/>
  <c r="D129" i="1"/>
  <c r="C129" i="1"/>
  <c r="H129" i="1" s="1"/>
  <c r="D128" i="1"/>
  <c r="C128" i="1"/>
  <c r="H128" i="1" s="1"/>
  <c r="D127" i="1"/>
  <c r="C127" i="1"/>
  <c r="D126" i="1"/>
  <c r="C126" i="1"/>
  <c r="H126" i="1" s="1"/>
  <c r="C125" i="1"/>
  <c r="D124" i="1"/>
  <c r="C124" i="1"/>
  <c r="H124" i="1" s="1"/>
  <c r="D123" i="1"/>
  <c r="C123" i="1"/>
  <c r="H123" i="1" s="1"/>
  <c r="D122" i="1"/>
  <c r="C122" i="1"/>
  <c r="H122"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388" i="1" l="1"/>
  <c r="H1389" i="1"/>
  <c r="H1388" i="1"/>
  <c r="G1386" i="1"/>
  <c r="G1385" i="1"/>
  <c r="G1384" i="1"/>
  <c r="H1386" i="1"/>
  <c r="H1384" i="1"/>
  <c r="G1301" i="1"/>
  <c r="H1299" i="1"/>
  <c r="H1296" i="1"/>
  <c r="H1295" i="1"/>
  <c r="G1288" i="1"/>
  <c r="G1285" i="1"/>
  <c r="G1284" i="1"/>
  <c r="G1281" i="1"/>
  <c r="H1292" i="1"/>
  <c r="H1291" i="1"/>
  <c r="H1287" i="1"/>
  <c r="H1284" i="1"/>
  <c r="H1283" i="1"/>
  <c r="F277" i="5"/>
  <c r="F274" i="5"/>
  <c r="H1280" i="1"/>
  <c r="G1277" i="1"/>
  <c r="G1273" i="1"/>
  <c r="G1272" i="1"/>
  <c r="G1270" i="1"/>
  <c r="H1276" i="1"/>
  <c r="H1275" i="1"/>
  <c r="C1268" i="1"/>
  <c r="G1268" i="1" s="1"/>
  <c r="H1270" i="1"/>
  <c r="H1269" i="1"/>
  <c r="D426" i="1"/>
  <c r="E373" i="4"/>
  <c r="D368" i="1" s="1"/>
  <c r="F401" i="4"/>
  <c r="H271" i="1"/>
  <c r="F274" i="4"/>
  <c r="E83" i="9"/>
  <c r="F247" i="9"/>
  <c r="H127" i="1"/>
  <c r="D125" i="1"/>
  <c r="E47" i="9"/>
  <c r="B47" i="9" s="1"/>
  <c r="E125" i="4"/>
  <c r="D121" i="1" s="1"/>
  <c r="H1279" i="1"/>
  <c r="G1263" i="1"/>
  <c r="G1266" i="1"/>
  <c r="G1151" i="1"/>
  <c r="G1167" i="1"/>
  <c r="F236" i="9"/>
  <c r="B236" i="9" s="1"/>
  <c r="E312" i="9"/>
  <c r="B312" i="9" s="1"/>
  <c r="E36" i="9"/>
  <c r="E273" i="4"/>
  <c r="D269" i="1" s="1"/>
  <c r="H270" i="1"/>
  <c r="H272" i="1"/>
  <c r="G1022" i="1"/>
  <c r="G1021" i="1"/>
  <c r="G1019" i="1"/>
  <c r="G1018" i="1"/>
  <c r="G1016" i="1"/>
  <c r="G1015" i="1"/>
  <c r="G1013" i="1"/>
  <c r="G1014" i="1"/>
  <c r="F252" i="5"/>
  <c r="G1256" i="1"/>
  <c r="H1081" i="1"/>
  <c r="D1260" i="1"/>
  <c r="H1260" i="1" s="1"/>
  <c r="G1261" i="1"/>
  <c r="E255" i="5"/>
  <c r="E251" i="5" s="1"/>
  <c r="D1255" i="1" s="1"/>
  <c r="G1262" i="1"/>
  <c r="G1260" i="1"/>
  <c r="G1365" i="1"/>
  <c r="E330" i="9"/>
  <c r="B330" i="9" s="1"/>
  <c r="G1364" i="1"/>
  <c r="G1362" i="1"/>
  <c r="G1360" i="1"/>
  <c r="G1357" i="1"/>
  <c r="G1353" i="1"/>
  <c r="G1352" i="1"/>
  <c r="G1350" i="1"/>
  <c r="G1344" i="1"/>
  <c r="G1341" i="1"/>
  <c r="G1337" i="1"/>
  <c r="G1333" i="1"/>
  <c r="G1332" i="1"/>
  <c r="G1329" i="1"/>
  <c r="G1328" i="1"/>
  <c r="G1316" i="1"/>
  <c r="G1312" i="1"/>
  <c r="E317" i="9"/>
  <c r="B317" i="9" s="1"/>
  <c r="G1254" i="1"/>
  <c r="G1253" i="1"/>
  <c r="G1251" i="1"/>
  <c r="G1249" i="1"/>
  <c r="E329" i="9"/>
  <c r="B329" i="9" s="1"/>
  <c r="G1248" i="1"/>
  <c r="G1246" i="1"/>
  <c r="G1245" i="1"/>
  <c r="G1244" i="1"/>
  <c r="G1242" i="1"/>
  <c r="E219" i="5"/>
  <c r="H339" i="9" s="1"/>
  <c r="G1241" i="1"/>
  <c r="G1077" i="1"/>
  <c r="G1240" i="1"/>
  <c r="G1238" i="1"/>
  <c r="G1237" i="1"/>
  <c r="G1236" i="1"/>
  <c r="G1233" i="1"/>
  <c r="G1232" i="1"/>
  <c r="E326" i="9"/>
  <c r="B326" i="9" s="1"/>
  <c r="G1229" i="1"/>
  <c r="G1228" i="1"/>
  <c r="D1224" i="1"/>
  <c r="H1224" i="1" s="1"/>
  <c r="G1227" i="1"/>
  <c r="G1226" i="1"/>
  <c r="G1225" i="1"/>
  <c r="E320" i="9"/>
  <c r="B320" i="9" s="1"/>
  <c r="G1221" i="1"/>
  <c r="G1219" i="1"/>
  <c r="G1216" i="1"/>
  <c r="G1215" i="1"/>
  <c r="G1213" i="1"/>
  <c r="G1212" i="1"/>
  <c r="D1207" i="1"/>
  <c r="H1207" i="1" s="1"/>
  <c r="G1211" i="1"/>
  <c r="G1208" i="1"/>
  <c r="G1209" i="1"/>
  <c r="D1264" i="1"/>
  <c r="H1264" i="1" s="1"/>
  <c r="E304" i="9"/>
  <c r="B304" i="9" s="1"/>
  <c r="G1265" i="1"/>
  <c r="E303" i="9"/>
  <c r="B303" i="9" s="1"/>
  <c r="G1305" i="1"/>
  <c r="G1304" i="1"/>
  <c r="G1340" i="1"/>
  <c r="E311" i="9"/>
  <c r="B311" i="9" s="1"/>
  <c r="E322" i="9"/>
  <c r="B322" i="9" s="1"/>
  <c r="E327" i="9"/>
  <c r="E307" i="9"/>
  <c r="B307" i="9" s="1"/>
  <c r="H1307" i="1"/>
  <c r="G1683" i="1"/>
  <c r="H1620" i="1"/>
  <c r="G1607" i="1"/>
  <c r="H1602" i="1"/>
  <c r="H1604" i="1"/>
  <c r="H1594" i="1"/>
  <c r="G1547" i="1"/>
  <c r="G1550" i="1"/>
  <c r="E6" i="7"/>
  <c r="H1547" i="1"/>
  <c r="D6" i="7"/>
  <c r="E114" i="6"/>
  <c r="G1439" i="1"/>
  <c r="E319" i="9"/>
  <c r="G1199" i="1"/>
  <c r="G1189" i="1"/>
  <c r="G1187" i="1"/>
  <c r="E178" i="5"/>
  <c r="D1182" i="1" s="1"/>
  <c r="G1185" i="1"/>
  <c r="G1184" i="1"/>
  <c r="G1178" i="1"/>
  <c r="G1176" i="1"/>
  <c r="G1173" i="1"/>
  <c r="G1172" i="1"/>
  <c r="G1170" i="1"/>
  <c r="E318" i="9"/>
  <c r="B318" i="9" s="1"/>
  <c r="G1168" i="1"/>
  <c r="G1163" i="1"/>
  <c r="G1162" i="1"/>
  <c r="G1161" i="1"/>
  <c r="G1158" i="1"/>
  <c r="G1157" i="1"/>
  <c r="G1155" i="1"/>
  <c r="G1154" i="1"/>
  <c r="G1153" i="1"/>
  <c r="G1149" i="1"/>
  <c r="E135" i="5"/>
  <c r="D1140" i="1" s="1"/>
  <c r="G1148" i="1"/>
  <c r="G1147" i="1"/>
  <c r="G1145" i="1"/>
  <c r="G1144" i="1"/>
  <c r="G1143" i="1"/>
  <c r="G1141" i="1"/>
  <c r="G1139" i="1"/>
  <c r="G1137" i="1"/>
  <c r="G1135" i="1"/>
  <c r="G1132" i="1"/>
  <c r="G1133" i="1"/>
  <c r="G1129" i="1"/>
  <c r="G1125" i="1"/>
  <c r="G1127" i="1"/>
  <c r="G1126" i="1"/>
  <c r="G1166" i="1"/>
  <c r="G1120" i="1"/>
  <c r="G1117" i="1"/>
  <c r="G1116" i="1"/>
  <c r="G1112" i="1"/>
  <c r="G1110" i="1"/>
  <c r="G1109" i="1"/>
  <c r="G1108" i="1"/>
  <c r="G1104" i="1"/>
  <c r="G1102" i="1"/>
  <c r="G1101" i="1"/>
  <c r="G1100" i="1"/>
  <c r="G1099" i="1"/>
  <c r="G1098" i="1"/>
  <c r="G1096" i="1"/>
  <c r="G1094" i="1"/>
  <c r="G1095" i="1"/>
  <c r="G1091" i="1"/>
  <c r="G1089" i="1"/>
  <c r="G1087" i="1"/>
  <c r="G1088" i="1"/>
  <c r="G1086" i="1"/>
  <c r="G1085" i="1"/>
  <c r="G1084" i="1"/>
  <c r="G1083" i="1"/>
  <c r="G1081" i="1"/>
  <c r="G1080" i="1"/>
  <c r="E70" i="5"/>
  <c r="D1075" i="1" s="1"/>
  <c r="G1076" i="1"/>
  <c r="G1068" i="1"/>
  <c r="G1072" i="1"/>
  <c r="G1071" i="1"/>
  <c r="G1067" i="1"/>
  <c r="G1066" i="1"/>
  <c r="G1064" i="1"/>
  <c r="G1061" i="1"/>
  <c r="G1063" i="1"/>
  <c r="G1049" i="1"/>
  <c r="G1048" i="1"/>
  <c r="G1046" i="1"/>
  <c r="G1045" i="1"/>
  <c r="G1043" i="1"/>
  <c r="G1042" i="1"/>
  <c r="G1041" i="1"/>
  <c r="G1040" i="1"/>
  <c r="G1052" i="1"/>
  <c r="G1033" i="1"/>
  <c r="G1060" i="1"/>
  <c r="G1059" i="1"/>
  <c r="G1057" i="1"/>
  <c r="G1056" i="1"/>
  <c r="G1055" i="1"/>
  <c r="G1053" i="1"/>
  <c r="G1050" i="1"/>
  <c r="G1039" i="1"/>
  <c r="G1037" i="1"/>
  <c r="G1035" i="1"/>
  <c r="G1034" i="1"/>
  <c r="G1031" i="1"/>
  <c r="G1027" i="1"/>
  <c r="G1024" i="1"/>
  <c r="E12" i="5"/>
  <c r="D1017" i="1" s="1"/>
  <c r="F19" i="5"/>
  <c r="D649" i="1"/>
  <c r="E360" i="4"/>
  <c r="D355" i="1" s="1"/>
  <c r="E294" i="9"/>
  <c r="B294" i="9" s="1"/>
  <c r="E67" i="9"/>
  <c r="B67" i="9" s="1"/>
  <c r="H215" i="1"/>
  <c r="F216" i="4"/>
  <c r="H213" i="1"/>
  <c r="H211" i="1"/>
  <c r="E202" i="4"/>
  <c r="D198" i="1" s="1"/>
  <c r="E63" i="9"/>
  <c r="B63" i="9" s="1"/>
  <c r="H204" i="1"/>
  <c r="H202" i="1"/>
  <c r="E60" i="9"/>
  <c r="H196" i="1"/>
  <c r="H195" i="1"/>
  <c r="E56" i="9"/>
  <c r="B56" i="9" s="1"/>
  <c r="F243" i="9"/>
  <c r="B243" i="9" s="1"/>
  <c r="H190" i="1"/>
  <c r="D190" i="1"/>
  <c r="H193" i="1"/>
  <c r="F241" i="9"/>
  <c r="E52" i="9"/>
  <c r="E51" i="9"/>
  <c r="B51" i="9" s="1"/>
  <c r="E164" i="4"/>
  <c r="D160" i="1" s="1"/>
  <c r="H166" i="1"/>
  <c r="F170" i="4"/>
  <c r="F165" i="4"/>
  <c r="H161" i="1"/>
  <c r="F160" i="4"/>
  <c r="E48" i="9"/>
  <c r="B48" i="9" s="1"/>
  <c r="F237" i="9"/>
  <c r="B237" i="9" s="1"/>
  <c r="F154" i="4"/>
  <c r="H132" i="1"/>
  <c r="H125" i="1"/>
  <c r="H108" i="1"/>
  <c r="F112" i="4"/>
  <c r="H113" i="1"/>
  <c r="E82" i="4"/>
  <c r="D78" i="1" s="1"/>
  <c r="F91" i="4"/>
  <c r="F83" i="4"/>
  <c r="H64" i="1"/>
  <c r="H65" i="1"/>
  <c r="F68" i="4"/>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H290"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5" i="1"/>
  <c r="G415" i="1"/>
  <c r="H421" i="1"/>
  <c r="G421" i="1"/>
  <c r="H423" i="1"/>
  <c r="G423"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5" i="1"/>
  <c r="G635"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G747" i="1"/>
  <c r="H747" i="1"/>
  <c r="G750" i="1"/>
  <c r="H750" i="1"/>
  <c r="G755" i="1"/>
  <c r="H755" i="1"/>
  <c r="G758" i="1"/>
  <c r="H758" i="1"/>
  <c r="G763" i="1"/>
  <c r="H763" i="1"/>
  <c r="G766" i="1"/>
  <c r="H766" i="1"/>
  <c r="G771" i="1"/>
  <c r="H771" i="1"/>
  <c r="G774" i="1"/>
  <c r="H774" i="1"/>
  <c r="G782" i="1"/>
  <c r="H782" i="1"/>
  <c r="G790" i="1"/>
  <c r="H79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G751" i="1"/>
  <c r="H751" i="1"/>
  <c r="G754" i="1"/>
  <c r="H754" i="1"/>
  <c r="G759" i="1"/>
  <c r="H759" i="1"/>
  <c r="G762" i="1"/>
  <c r="H762" i="1"/>
  <c r="G767" i="1"/>
  <c r="H767" i="1"/>
  <c r="G770" i="1"/>
  <c r="H770" i="1"/>
  <c r="G775" i="1"/>
  <c r="H775" i="1"/>
  <c r="G778" i="1"/>
  <c r="H778" i="1"/>
  <c r="G786" i="1"/>
  <c r="H786" i="1"/>
  <c r="G749" i="1"/>
  <c r="G753" i="1"/>
  <c r="G757" i="1"/>
  <c r="G761" i="1"/>
  <c r="G765" i="1"/>
  <c r="G769" i="1"/>
  <c r="H779" i="1"/>
  <c r="H783" i="1"/>
  <c r="H787" i="1"/>
  <c r="H791" i="1"/>
  <c r="H795" i="1"/>
  <c r="H799" i="1"/>
  <c r="H803" i="1"/>
  <c r="H807" i="1"/>
  <c r="H811" i="1"/>
  <c r="H815" i="1"/>
  <c r="G748" i="1"/>
  <c r="G752" i="1"/>
  <c r="G756" i="1"/>
  <c r="G760" i="1"/>
  <c r="G764" i="1"/>
  <c r="G768" i="1"/>
  <c r="G772" i="1"/>
  <c r="H794" i="1"/>
  <c r="H798" i="1"/>
  <c r="H802" i="1"/>
  <c r="H806" i="1"/>
  <c r="H810"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818" i="1"/>
  <c r="H818" i="1"/>
  <c r="G823" i="1"/>
  <c r="H823"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H954" i="1"/>
  <c r="H958" i="1"/>
  <c r="H962" i="1"/>
  <c r="H966" i="1"/>
  <c r="H970" i="1"/>
  <c r="H974" i="1"/>
  <c r="H978" i="1"/>
  <c r="H982" i="1"/>
  <c r="H986" i="1"/>
  <c r="H990" i="1"/>
  <c r="H994" i="1"/>
  <c r="H998" i="1"/>
  <c r="H1002" i="1"/>
  <c r="H1006" i="1"/>
  <c r="H1010" i="1"/>
  <c r="H1016" i="1"/>
  <c r="H1020" i="1"/>
  <c r="H1024" i="1"/>
  <c r="H1028" i="1"/>
  <c r="H1032" i="1"/>
  <c r="H1036" i="1"/>
  <c r="H1040" i="1"/>
  <c r="H1044" i="1"/>
  <c r="H1048" i="1"/>
  <c r="H1052" i="1"/>
  <c r="H1056" i="1"/>
  <c r="H1060" i="1"/>
  <c r="H1064" i="1"/>
  <c r="H1068" i="1"/>
  <c r="H1072" i="1"/>
  <c r="H1079" i="1"/>
  <c r="H1083" i="1"/>
  <c r="H1087" i="1"/>
  <c r="H1091" i="1"/>
  <c r="H1094" i="1"/>
  <c r="H1098" i="1"/>
  <c r="G1282" i="1"/>
  <c r="H1282" i="1"/>
  <c r="G1298" i="1"/>
  <c r="H1298" i="1"/>
  <c r="G1302" i="1"/>
  <c r="H1302" i="1"/>
  <c r="G1318" i="1"/>
  <c r="H1318" i="1"/>
  <c r="G1334" i="1"/>
  <c r="H1334" i="1"/>
  <c r="I1552" i="1"/>
  <c r="G1626" i="1"/>
  <c r="H1626" i="1"/>
  <c r="G1286" i="1"/>
  <c r="H1286" i="1"/>
  <c r="G1306" i="1"/>
  <c r="H1306" i="1"/>
  <c r="G1322" i="1"/>
  <c r="H1322" i="1"/>
  <c r="G1338" i="1"/>
  <c r="H1338" i="1"/>
  <c r="G1592" i="1"/>
  <c r="H1592" i="1"/>
  <c r="G1600" i="1"/>
  <c r="H1600" i="1"/>
  <c r="G1616" i="1"/>
  <c r="H1616" i="1"/>
  <c r="E648" i="4"/>
  <c r="D642" i="1" s="1"/>
  <c r="E647" i="4"/>
  <c r="D641" i="1" s="1"/>
  <c r="G1274" i="1"/>
  <c r="H1274" i="1"/>
  <c r="G1290" i="1"/>
  <c r="H1290" i="1"/>
  <c r="G1310" i="1"/>
  <c r="H1310" i="1"/>
  <c r="G1326" i="1"/>
  <c r="H1326" i="1"/>
  <c r="G1342" i="1"/>
  <c r="H1342" i="1"/>
  <c r="H1581" i="1"/>
  <c r="J1581" i="1"/>
  <c r="G1581" i="1"/>
  <c r="H1587" i="1"/>
  <c r="G1587" i="1"/>
  <c r="H955" i="1"/>
  <c r="H959" i="1"/>
  <c r="H963" i="1"/>
  <c r="H967" i="1"/>
  <c r="H971" i="1"/>
  <c r="H975" i="1"/>
  <c r="H979" i="1"/>
  <c r="H983" i="1"/>
  <c r="H987" i="1"/>
  <c r="H991" i="1"/>
  <c r="H995" i="1"/>
  <c r="H999" i="1"/>
  <c r="H1003" i="1"/>
  <c r="H1007" i="1"/>
  <c r="H1013" i="1"/>
  <c r="H1021" i="1"/>
  <c r="H1025" i="1"/>
  <c r="H1029" i="1"/>
  <c r="H1033" i="1"/>
  <c r="H1037" i="1"/>
  <c r="H1041" i="1"/>
  <c r="H1045" i="1"/>
  <c r="H1049" i="1"/>
  <c r="H1053" i="1"/>
  <c r="H1057" i="1"/>
  <c r="H1061" i="1"/>
  <c r="H1065" i="1"/>
  <c r="H1069" i="1"/>
  <c r="H1073" i="1"/>
  <c r="H1076" i="1"/>
  <c r="H1080" i="1"/>
  <c r="H1084" i="1"/>
  <c r="H1088" i="1"/>
  <c r="H1092" i="1"/>
  <c r="H1095" i="1"/>
  <c r="H1099" i="1"/>
  <c r="G1278" i="1"/>
  <c r="H1278" i="1"/>
  <c r="G1294" i="1"/>
  <c r="H1294" i="1"/>
  <c r="G1314" i="1"/>
  <c r="H1314" i="1"/>
  <c r="G1330" i="1"/>
  <c r="H1330" i="1"/>
  <c r="G1346" i="1"/>
  <c r="H1346" i="1"/>
  <c r="I1544" i="1"/>
  <c r="H1557" i="1"/>
  <c r="J1557" i="1"/>
  <c r="J1558" i="1"/>
  <c r="H1558" i="1"/>
  <c r="H1559" i="1"/>
  <c r="J1559" i="1"/>
  <c r="J1560" i="1"/>
  <c r="H1560" i="1"/>
  <c r="H1561" i="1"/>
  <c r="J1561" i="1"/>
  <c r="J1562" i="1"/>
  <c r="H1562" i="1"/>
  <c r="G1598" i="1"/>
  <c r="H1598" i="1"/>
  <c r="G1614" i="1"/>
  <c r="H1614" i="1"/>
  <c r="G1648" i="1"/>
  <c r="H1648" i="1"/>
  <c r="G1668" i="1"/>
  <c r="H1668" i="1"/>
  <c r="F225" i="4"/>
  <c r="D221" i="4"/>
  <c r="H1541" i="1"/>
  <c r="I1541" i="1" s="1"/>
  <c r="H1542" i="1"/>
  <c r="I1542" i="1" s="1"/>
  <c r="H1543" i="1"/>
  <c r="I1543" i="1" s="1"/>
  <c r="H1544" i="1"/>
  <c r="H1545" i="1"/>
  <c r="I1545" i="1" s="1"/>
  <c r="H1546" i="1"/>
  <c r="I1546" i="1" s="1"/>
  <c r="H1588" i="1"/>
  <c r="G1590" i="1"/>
  <c r="H1590" i="1"/>
  <c r="G1646" i="1"/>
  <c r="H1646" i="1"/>
  <c r="G1666" i="1"/>
  <c r="H1666" i="1"/>
  <c r="F203" i="4"/>
  <c r="D202" i="4"/>
  <c r="F584" i="4"/>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G1355" i="1"/>
  <c r="G1359" i="1"/>
  <c r="G1363" i="1"/>
  <c r="G1367" i="1"/>
  <c r="G1371" i="1"/>
  <c r="G1375" i="1"/>
  <c r="G1379" i="1"/>
  <c r="G1383" i="1"/>
  <c r="G1387" i="1"/>
  <c r="G1391" i="1"/>
  <c r="G1395" i="1"/>
  <c r="G1399" i="1"/>
  <c r="G1402" i="1"/>
  <c r="G1406" i="1"/>
  <c r="G1410" i="1"/>
  <c r="G1414" i="1"/>
  <c r="G1418" i="1"/>
  <c r="G1422" i="1"/>
  <c r="G1426" i="1"/>
  <c r="G1430" i="1"/>
  <c r="G1433" i="1"/>
  <c r="G1437" i="1"/>
  <c r="G1441" i="1"/>
  <c r="G1445" i="1"/>
  <c r="G1449" i="1"/>
  <c r="G1453" i="1"/>
  <c r="G1457" i="1"/>
  <c r="G1461" i="1"/>
  <c r="G1465" i="1"/>
  <c r="G1469" i="1"/>
  <c r="G1473" i="1"/>
  <c r="G1477" i="1"/>
  <c r="G1481" i="1"/>
  <c r="G1488" i="1"/>
  <c r="G1492" i="1"/>
  <c r="G1496" i="1"/>
  <c r="G1500" i="1"/>
  <c r="G1504" i="1"/>
  <c r="G1508" i="1"/>
  <c r="G1511" i="1"/>
  <c r="G1515" i="1"/>
  <c r="G1519" i="1"/>
  <c r="G1523" i="1"/>
  <c r="G1527" i="1"/>
  <c r="G1531" i="1"/>
  <c r="G1535" i="1"/>
  <c r="J1542" i="1"/>
  <c r="J1544" i="1"/>
  <c r="J1546" i="1"/>
  <c r="J1548" i="1"/>
  <c r="H1548" i="1"/>
  <c r="I1548" i="1" s="1"/>
  <c r="H1549" i="1"/>
  <c r="I1549" i="1" s="1"/>
  <c r="J1549" i="1"/>
  <c r="J1550" i="1"/>
  <c r="H1550" i="1"/>
  <c r="I1550" i="1" s="1"/>
  <c r="H1551" i="1"/>
  <c r="I1551" i="1" s="1"/>
  <c r="J1551" i="1"/>
  <c r="J1552" i="1"/>
  <c r="H1552" i="1"/>
  <c r="H1553" i="1"/>
  <c r="I1553" i="1" s="1"/>
  <c r="J1553" i="1"/>
  <c r="J1554" i="1"/>
  <c r="H1554" i="1"/>
  <c r="I1554" i="1" s="1"/>
  <c r="G1557" i="1"/>
  <c r="I1557" i="1" s="1"/>
  <c r="G1558" i="1"/>
  <c r="I1558" i="1" s="1"/>
  <c r="G1559" i="1"/>
  <c r="I1559" i="1" s="1"/>
  <c r="G1560" i="1"/>
  <c r="I1560" i="1" s="1"/>
  <c r="G1561" i="1"/>
  <c r="I1561" i="1" s="1"/>
  <c r="G1562" i="1"/>
  <c r="I1562" i="1" s="1"/>
  <c r="G1576" i="1"/>
  <c r="I1576" i="1" s="1"/>
  <c r="I1578" i="1"/>
  <c r="G1579" i="1"/>
  <c r="I1579" i="1" s="1"/>
  <c r="G1586" i="1"/>
  <c r="H1586" i="1"/>
  <c r="H1591" i="1"/>
  <c r="G1591" i="1"/>
  <c r="C1639" i="1"/>
  <c r="D51" i="8"/>
  <c r="C1628" i="1" s="1"/>
  <c r="I41" i="3"/>
  <c r="C1681" i="1"/>
  <c r="J1547" i="1"/>
  <c r="G1659" i="1"/>
  <c r="E49" i="4"/>
  <c r="D45" i="1" s="1"/>
  <c r="D230" i="4"/>
  <c r="F237" i="4"/>
  <c r="D647" i="4"/>
  <c r="F426" i="4"/>
  <c r="E430" i="4"/>
  <c r="F630" i="4"/>
  <c r="D629" i="4"/>
  <c r="F143" i="5"/>
  <c r="D135" i="5"/>
  <c r="F203" i="5"/>
  <c r="G338" i="9"/>
  <c r="E338" i="9" s="1"/>
  <c r="B338" i="9" s="1"/>
  <c r="F297" i="5"/>
  <c r="D296" i="5"/>
  <c r="D6" i="8"/>
  <c r="C1585" i="1"/>
  <c r="D45" i="8"/>
  <c r="C1623" i="1"/>
  <c r="H1650" i="1"/>
  <c r="H1652" i="1"/>
  <c r="H1670" i="1"/>
  <c r="H1672" i="1"/>
  <c r="D309" i="4"/>
  <c r="F314" i="4"/>
  <c r="F322" i="4"/>
  <c r="D321" i="4"/>
  <c r="F497" i="4"/>
  <c r="D491" i="4"/>
  <c r="E38" i="7"/>
  <c r="D1572" i="1"/>
  <c r="H1572" i="1" s="1"/>
  <c r="H1563" i="1"/>
  <c r="G1567" i="1"/>
  <c r="I1567" i="1" s="1"/>
  <c r="G1575" i="1"/>
  <c r="I1575" i="1" s="1"/>
  <c r="G1580" i="1"/>
  <c r="I1580" i="1" s="1"/>
  <c r="H1606" i="1"/>
  <c r="H1608" i="1"/>
  <c r="H1634" i="1"/>
  <c r="H1636" i="1"/>
  <c r="H1640" i="1"/>
  <c r="H1654" i="1"/>
  <c r="H1656" i="1"/>
  <c r="H1660" i="1"/>
  <c r="H1674" i="1"/>
  <c r="H1676" i="1"/>
  <c r="H1682" i="1"/>
  <c r="H1684" i="1"/>
  <c r="D82" i="4"/>
  <c r="F135" i="4"/>
  <c r="D134" i="4"/>
  <c r="F263" i="4"/>
  <c r="D262" i="4"/>
  <c r="E308" i="4"/>
  <c r="E418" i="4" s="1"/>
  <c r="D413" i="1" s="1"/>
  <c r="E321" i="4"/>
  <c r="D316" i="1" s="1"/>
  <c r="D361" i="4"/>
  <c r="F366" i="4"/>
  <c r="F374" i="4"/>
  <c r="D373" i="4"/>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M228" i="9"/>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G176" i="9"/>
  <c r="E176" i="9" s="1"/>
  <c r="B176" i="9" s="1"/>
  <c r="G177" i="9"/>
  <c r="E177" i="9" s="1"/>
  <c r="B177" i="9" s="1"/>
  <c r="H179" i="9"/>
  <c r="G178" i="9"/>
  <c r="E178" i="9" s="1"/>
  <c r="B178" i="9" s="1"/>
  <c r="G174" i="9"/>
  <c r="E174" i="9" s="1"/>
  <c r="B174" i="9" s="1"/>
  <c r="G179" i="9"/>
  <c r="E179" i="9" s="1"/>
  <c r="B179" i="9" s="1"/>
  <c r="I10" i="9"/>
  <c r="G175" i="9"/>
  <c r="E175" i="9" s="1"/>
  <c r="B175" i="9" s="1"/>
  <c r="F603" i="4"/>
  <c r="D597" i="4"/>
  <c r="F8" i="5"/>
  <c r="G314" i="9"/>
  <c r="F89" i="5"/>
  <c r="H316" i="9"/>
  <c r="H315" i="9"/>
  <c r="E147" i="5"/>
  <c r="D1152" i="1" s="1"/>
  <c r="H1152" i="1" s="1"/>
  <c r="G337" i="9"/>
  <c r="E337" i="9" s="1"/>
  <c r="B337" i="9" s="1"/>
  <c r="F197" i="5"/>
  <c r="E141" i="6"/>
  <c r="D5" i="6"/>
  <c r="F10" i="6"/>
  <c r="B84" i="9"/>
  <c r="B91" i="9"/>
  <c r="B116" i="9"/>
  <c r="D7" i="4"/>
  <c r="D49" i="4"/>
  <c r="D125" i="4"/>
  <c r="D153" i="4"/>
  <c r="D273" i="4"/>
  <c r="F485" i="4"/>
  <c r="D479" i="4"/>
  <c r="F523" i="4"/>
  <c r="D522" i="4"/>
  <c r="D12" i="5"/>
  <c r="F45" i="5"/>
  <c r="F76" i="5"/>
  <c r="D70" i="5"/>
  <c r="H314" i="9"/>
  <c r="E88" i="5"/>
  <c r="D35" i="6"/>
  <c r="D89" i="6"/>
  <c r="F94" i="6"/>
  <c r="B28" i="9"/>
  <c r="B32" i="9"/>
  <c r="B36" i="9"/>
  <c r="B44" i="9"/>
  <c r="B52" i="9"/>
  <c r="B60" i="9"/>
  <c r="B68" i="9"/>
  <c r="B76" i="9"/>
  <c r="B83" i="9"/>
  <c r="B108" i="9"/>
  <c r="B115" i="9"/>
  <c r="D106" i="4"/>
  <c r="D164" i="4"/>
  <c r="D648" i="4"/>
  <c r="D431" i="4"/>
  <c r="E571" i="4"/>
  <c r="D565" i="1" s="1"/>
  <c r="G565" i="1" s="1"/>
  <c r="F120" i="5"/>
  <c r="D119" i="5"/>
  <c r="D178" i="5"/>
  <c r="F237" i="5"/>
  <c r="D219" i="5"/>
  <c r="D255" i="5"/>
  <c r="F260" i="5"/>
  <c r="F115" i="6"/>
  <c r="D114" i="6"/>
  <c r="E27" i="9"/>
  <c r="B27" i="9" s="1"/>
  <c r="E31" i="9"/>
  <c r="B31" i="9" s="1"/>
  <c r="E35" i="9"/>
  <c r="B35" i="9" s="1"/>
  <c r="B100" i="9"/>
  <c r="B107" i="9"/>
  <c r="B119" i="9"/>
  <c r="B123" i="9"/>
  <c r="B127" i="9"/>
  <c r="B131" i="9"/>
  <c r="B135" i="9"/>
  <c r="B139" i="9"/>
  <c r="B143" i="9"/>
  <c r="B147" i="9"/>
  <c r="B151" i="9"/>
  <c r="B155" i="9"/>
  <c r="B168" i="9"/>
  <c r="B172" i="9"/>
  <c r="E333" i="9"/>
  <c r="B333" i="9" s="1"/>
  <c r="G315" i="9"/>
  <c r="G316" i="9"/>
  <c r="B296" i="9"/>
  <c r="E79" i="9"/>
  <c r="B79" i="9" s="1"/>
  <c r="E87" i="9"/>
  <c r="B87" i="9" s="1"/>
  <c r="E95" i="9"/>
  <c r="B95" i="9" s="1"/>
  <c r="E103" i="9"/>
  <c r="B103" i="9" s="1"/>
  <c r="E111" i="9"/>
  <c r="B111" i="9" s="1"/>
  <c r="E122" i="9"/>
  <c r="B122" i="9" s="1"/>
  <c r="E126" i="9"/>
  <c r="B126" i="9" s="1"/>
  <c r="E130" i="9"/>
  <c r="B130" i="9" s="1"/>
  <c r="E134" i="9"/>
  <c r="B134" i="9" s="1"/>
  <c r="E138" i="9"/>
  <c r="B138" i="9" s="1"/>
  <c r="E142" i="9"/>
  <c r="B142" i="9" s="1"/>
  <c r="E146" i="9"/>
  <c r="B146" i="9" s="1"/>
  <c r="E150" i="9"/>
  <c r="B150" i="9" s="1"/>
  <c r="E154" i="9"/>
  <c r="B154" i="9" s="1"/>
  <c r="B245" i="9"/>
  <c r="B277" i="9"/>
  <c r="E325" i="9"/>
  <c r="B325" i="9" s="1"/>
  <c r="B233" i="9"/>
  <c r="B241" i="9"/>
  <c r="B249" i="9"/>
  <c r="F298" i="9"/>
  <c r="B319" i="9"/>
  <c r="B335" i="9"/>
  <c r="B231" i="9"/>
  <c r="B239" i="9"/>
  <c r="B247" i="9"/>
  <c r="B255" i="9"/>
  <c r="B263" i="9"/>
  <c r="B271" i="9"/>
  <c r="B279" i="9"/>
  <c r="B287" i="9"/>
  <c r="E313" i="9"/>
  <c r="B313" i="9" s="1"/>
  <c r="B327" i="9"/>
  <c r="H1268" i="1" l="1"/>
  <c r="G1264" i="1"/>
  <c r="D1259" i="1"/>
  <c r="I25" i="3"/>
  <c r="D1223" i="1"/>
  <c r="G1224" i="1"/>
  <c r="G1207" i="1"/>
  <c r="D1539" i="1"/>
  <c r="E5" i="7"/>
  <c r="D5" i="7"/>
  <c r="C1539" i="1"/>
  <c r="D1510" i="1"/>
  <c r="I30" i="3"/>
  <c r="E177" i="5"/>
  <c r="I24" i="3" s="1"/>
  <c r="H336" i="9"/>
  <c r="E315" i="9"/>
  <c r="B315" i="9" s="1"/>
  <c r="E7" i="5"/>
  <c r="D1012" i="1" s="1"/>
  <c r="E152" i="4"/>
  <c r="E299" i="4" s="1"/>
  <c r="E6" i="4"/>
  <c r="I17" i="3" s="1"/>
  <c r="D251" i="5"/>
  <c r="F255" i="5"/>
  <c r="C1259" i="1"/>
  <c r="F119" i="5"/>
  <c r="C1124" i="1"/>
  <c r="F273" i="4"/>
  <c r="C269" i="1"/>
  <c r="F228" i="9"/>
  <c r="F361" i="4"/>
  <c r="D360" i="4"/>
  <c r="C356" i="1"/>
  <c r="F321" i="4"/>
  <c r="C316" i="1"/>
  <c r="H1623" i="1"/>
  <c r="G1623" i="1"/>
  <c r="F296" i="5"/>
  <c r="C1300" i="1"/>
  <c r="F629" i="4"/>
  <c r="C623" i="1"/>
  <c r="F647" i="4"/>
  <c r="C641" i="1"/>
  <c r="F202" i="4"/>
  <c r="C198" i="1"/>
  <c r="G1572" i="1"/>
  <c r="F648" i="4"/>
  <c r="C642" i="1"/>
  <c r="F35" i="6"/>
  <c r="H28" i="3"/>
  <c r="C1431" i="1"/>
  <c r="F522" i="4"/>
  <c r="C516" i="1"/>
  <c r="D6" i="4"/>
  <c r="F7" i="4"/>
  <c r="C3" i="1"/>
  <c r="E316" i="9"/>
  <c r="B316" i="9" s="1"/>
  <c r="F114" i="6"/>
  <c r="H30" i="3"/>
  <c r="C1510" i="1"/>
  <c r="G339" i="9"/>
  <c r="E339" i="9" s="1"/>
  <c r="B339" i="9" s="1"/>
  <c r="F219" i="5"/>
  <c r="C1223" i="1"/>
  <c r="F164" i="4"/>
  <c r="C160" i="1"/>
  <c r="E69" i="5"/>
  <c r="D1093" i="1"/>
  <c r="H24" i="9"/>
  <c r="G24" i="9"/>
  <c r="D152" i="4"/>
  <c r="F153" i="4"/>
  <c r="C149" i="1"/>
  <c r="F597" i="4"/>
  <c r="C591" i="1"/>
  <c r="E309" i="9"/>
  <c r="B309" i="9" s="1"/>
  <c r="F373" i="4"/>
  <c r="C368" i="1"/>
  <c r="F134" i="4"/>
  <c r="C130" i="1"/>
  <c r="I35" i="3"/>
  <c r="D1571" i="1"/>
  <c r="I40" i="3"/>
  <c r="C1622" i="1"/>
  <c r="G1628" i="1"/>
  <c r="H1628" i="1"/>
  <c r="D535" i="4"/>
  <c r="F147" i="5"/>
  <c r="G1152" i="1"/>
  <c r="H565" i="1"/>
  <c r="F12" i="5"/>
  <c r="C1017" i="1"/>
  <c r="F125" i="4"/>
  <c r="C121" i="1"/>
  <c r="E417" i="4"/>
  <c r="D412" i="1" s="1"/>
  <c r="D303" i="1"/>
  <c r="F491" i="4"/>
  <c r="C485" i="1"/>
  <c r="H1585" i="1"/>
  <c r="G1585" i="1"/>
  <c r="F135" i="5"/>
  <c r="C1140" i="1"/>
  <c r="D424" i="1"/>
  <c r="F230" i="4"/>
  <c r="C226" i="1"/>
  <c r="H1639" i="1"/>
  <c r="G1639" i="1"/>
  <c r="F221" i="4"/>
  <c r="C217" i="1"/>
  <c r="I1581" i="1"/>
  <c r="F106" i="4"/>
  <c r="C102" i="1"/>
  <c r="F479" i="4"/>
  <c r="C473" i="1"/>
  <c r="G348" i="9"/>
  <c r="E348" i="9" s="1"/>
  <c r="D141" i="6"/>
  <c r="F5" i="6"/>
  <c r="H27" i="3"/>
  <c r="C1401" i="1"/>
  <c r="E314" i="9"/>
  <c r="B314" i="9" s="1"/>
  <c r="G336" i="9"/>
  <c r="F178" i="5"/>
  <c r="D177" i="5"/>
  <c r="C1182" i="1"/>
  <c r="F431" i="4"/>
  <c r="D430" i="4"/>
  <c r="C425" i="1"/>
  <c r="F89" i="6"/>
  <c r="C1485" i="1"/>
  <c r="D69" i="5"/>
  <c r="F70" i="5"/>
  <c r="C1075" i="1"/>
  <c r="F49" i="4"/>
  <c r="C45" i="1"/>
  <c r="I31" i="3"/>
  <c r="D1537" i="1"/>
  <c r="D7" i="5"/>
  <c r="E180" i="9"/>
  <c r="B180" i="9" s="1"/>
  <c r="F262" i="4"/>
  <c r="C258" i="1"/>
  <c r="F82" i="4"/>
  <c r="C78" i="1"/>
  <c r="F309" i="4"/>
  <c r="D308" i="4"/>
  <c r="C304" i="1"/>
  <c r="G343" i="9"/>
  <c r="E343" i="9" s="1"/>
  <c r="D44" i="8"/>
  <c r="C1583" i="1"/>
  <c r="H1681" i="1"/>
  <c r="G1681" i="1"/>
  <c r="E535" i="4"/>
  <c r="E639" i="4" s="1"/>
  <c r="D633" i="1" s="1"/>
  <c r="D148" i="1" l="1"/>
  <c r="I18" i="3"/>
  <c r="E176" i="5"/>
  <c r="D1180" i="1" s="1"/>
  <c r="E336" i="9"/>
  <c r="B336" i="9" s="1"/>
  <c r="I33" i="3"/>
  <c r="D1538" i="1"/>
  <c r="G1539" i="1"/>
  <c r="H1539" i="1"/>
  <c r="C1538" i="1"/>
  <c r="H33" i="3"/>
  <c r="G346" i="9"/>
  <c r="E346" i="9" s="1"/>
  <c r="D1181" i="1"/>
  <c r="I22" i="3"/>
  <c r="E6" i="5"/>
  <c r="D2" i="1"/>
  <c r="E422" i="4"/>
  <c r="B343" i="9"/>
  <c r="H45" i="1"/>
  <c r="G45" i="1"/>
  <c r="G1485" i="1"/>
  <c r="H1485" i="1"/>
  <c r="H217" i="1"/>
  <c r="G217" i="1"/>
  <c r="E301" i="4"/>
  <c r="D297" i="1" s="1"/>
  <c r="E423" i="4"/>
  <c r="D295" i="1"/>
  <c r="H121" i="1"/>
  <c r="G121" i="1"/>
  <c r="G1571" i="1"/>
  <c r="H1571" i="1"/>
  <c r="H368" i="1"/>
  <c r="G368" i="1"/>
  <c r="E24" i="9"/>
  <c r="H160" i="1"/>
  <c r="G160" i="1"/>
  <c r="H516" i="1"/>
  <c r="G516" i="1"/>
  <c r="H198" i="1"/>
  <c r="G198" i="1"/>
  <c r="H623" i="1"/>
  <c r="G623" i="1"/>
  <c r="D418" i="4"/>
  <c r="F360" i="4"/>
  <c r="C355" i="1"/>
  <c r="B228" i="9"/>
  <c r="H78" i="1"/>
  <c r="G78" i="1"/>
  <c r="H304" i="1"/>
  <c r="G304" i="1"/>
  <c r="D6" i="5"/>
  <c r="H22" i="3"/>
  <c r="F7" i="5"/>
  <c r="C1012" i="1"/>
  <c r="G1075" i="1"/>
  <c r="H1075" i="1"/>
  <c r="G1182" i="1"/>
  <c r="H1182" i="1"/>
  <c r="F141" i="6"/>
  <c r="H31" i="3"/>
  <c r="C1537" i="1"/>
  <c r="H102" i="1"/>
  <c r="G102" i="1"/>
  <c r="H149" i="1"/>
  <c r="G149" i="1"/>
  <c r="G1510" i="1"/>
  <c r="H1510" i="1"/>
  <c r="H3" i="1"/>
  <c r="G3" i="1"/>
  <c r="H642" i="1"/>
  <c r="G642" i="1"/>
  <c r="G1300" i="1"/>
  <c r="H1300" i="1"/>
  <c r="H316" i="1"/>
  <c r="G316" i="1"/>
  <c r="H269" i="1"/>
  <c r="G269" i="1"/>
  <c r="G1259" i="1"/>
  <c r="H1259" i="1"/>
  <c r="H1583" i="1"/>
  <c r="G1583" i="1"/>
  <c r="H258" i="1"/>
  <c r="G258" i="1"/>
  <c r="F177" i="5"/>
  <c r="D176" i="5"/>
  <c r="H24" i="3"/>
  <c r="C1181" i="1"/>
  <c r="H9" i="3"/>
  <c r="G1401" i="1"/>
  <c r="H1401" i="1"/>
  <c r="E347" i="9"/>
  <c r="B348" i="9"/>
  <c r="G1017" i="1"/>
  <c r="H1017" i="1"/>
  <c r="G1622" i="1"/>
  <c r="H1622" i="1"/>
  <c r="H130" i="1"/>
  <c r="G130" i="1"/>
  <c r="H1093" i="1"/>
  <c r="G1093" i="1"/>
  <c r="G1223" i="1"/>
  <c r="H1223" i="1"/>
  <c r="G1431" i="1"/>
  <c r="H1431" i="1"/>
  <c r="H641" i="1"/>
  <c r="G641" i="1"/>
  <c r="D417" i="4"/>
  <c r="F308" i="4"/>
  <c r="C303" i="1"/>
  <c r="H425" i="1"/>
  <c r="G425" i="1"/>
  <c r="E640" i="4"/>
  <c r="D634" i="1" s="1"/>
  <c r="D529" i="1"/>
  <c r="K1481" i="9"/>
  <c r="G344" i="9"/>
  <c r="E344" i="9" s="1"/>
  <c r="B344" i="9" s="1"/>
  <c r="C1621" i="1"/>
  <c r="H11" i="3" s="1"/>
  <c r="I39" i="3"/>
  <c r="H19" i="9"/>
  <c r="E19" i="9" s="1"/>
  <c r="B19" i="9" s="1"/>
  <c r="F69" i="5"/>
  <c r="H23" i="3"/>
  <c r="C1074" i="1"/>
  <c r="D639" i="4"/>
  <c r="F430" i="4"/>
  <c r="C424" i="1"/>
  <c r="H473" i="1"/>
  <c r="G473" i="1"/>
  <c r="H226" i="1"/>
  <c r="G226" i="1"/>
  <c r="G1140" i="1"/>
  <c r="H1140" i="1"/>
  <c r="H485" i="1"/>
  <c r="G485" i="1"/>
  <c r="F535" i="4"/>
  <c r="D640" i="4"/>
  <c r="C529" i="1"/>
  <c r="H591" i="1"/>
  <c r="G591" i="1"/>
  <c r="D299" i="4"/>
  <c r="D300" i="4" s="1"/>
  <c r="F152" i="4"/>
  <c r="H18" i="3"/>
  <c r="C148" i="1"/>
  <c r="I23" i="3"/>
  <c r="D1074" i="1"/>
  <c r="F6" i="4"/>
  <c r="H17" i="3"/>
  <c r="D422" i="4"/>
  <c r="C2" i="1"/>
  <c r="E300" i="4"/>
  <c r="D296" i="1" s="1"/>
  <c r="H356" i="1"/>
  <c r="G356" i="1"/>
  <c r="G1124" i="1"/>
  <c r="H1124" i="1"/>
  <c r="F251" i="5"/>
  <c r="H25" i="3"/>
  <c r="C1255" i="1"/>
  <c r="H299" i="9" l="1"/>
  <c r="G1538" i="1"/>
  <c r="H1538" i="1"/>
  <c r="B346" i="9"/>
  <c r="E345" i="9"/>
  <c r="I10" i="3" s="1"/>
  <c r="D1011" i="1"/>
  <c r="E424" i="4"/>
  <c r="D419" i="1" s="1"/>
  <c r="D417" i="1"/>
  <c r="E643" i="4"/>
  <c r="N3" i="9"/>
  <c r="F300" i="4"/>
  <c r="C296" i="1"/>
  <c r="G1255" i="1"/>
  <c r="H1255" i="1"/>
  <c r="H2" i="1"/>
  <c r="G2" i="1"/>
  <c r="H148" i="1"/>
  <c r="G148" i="1"/>
  <c r="G1074" i="1"/>
  <c r="H1074" i="1"/>
  <c r="H303" i="1"/>
  <c r="G303" i="1"/>
  <c r="F176" i="5"/>
  <c r="C1180" i="1"/>
  <c r="D637" i="1"/>
  <c r="G1537" i="1"/>
  <c r="H1537" i="1"/>
  <c r="B24" i="9"/>
  <c r="E644" i="4"/>
  <c r="E645" i="4" s="1"/>
  <c r="E425" i="4"/>
  <c r="D420" i="1" s="1"/>
  <c r="D418" i="1"/>
  <c r="H20" i="9"/>
  <c r="H424" i="1"/>
  <c r="G424" i="1"/>
  <c r="K3" i="9"/>
  <c r="I9" i="3"/>
  <c r="H355" i="1"/>
  <c r="G355" i="1"/>
  <c r="D643" i="4"/>
  <c r="D424" i="4"/>
  <c r="F422" i="4"/>
  <c r="C417" i="1"/>
  <c r="H529" i="1"/>
  <c r="G529" i="1"/>
  <c r="F417" i="4"/>
  <c r="C412" i="1"/>
  <c r="G1181" i="1"/>
  <c r="H1181" i="1"/>
  <c r="G306" i="9"/>
  <c r="E306" i="9" s="1"/>
  <c r="B306" i="9" s="1"/>
  <c r="G299" i="9"/>
  <c r="F6" i="5"/>
  <c r="C1011" i="1"/>
  <c r="H1621" i="1"/>
  <c r="G1621" i="1"/>
  <c r="D423" i="4"/>
  <c r="F299" i="4"/>
  <c r="D301" i="4"/>
  <c r="C295" i="1"/>
  <c r="F640" i="4"/>
  <c r="C634" i="1"/>
  <c r="F639" i="4"/>
  <c r="C633" i="1"/>
  <c r="G1012" i="1"/>
  <c r="H1012" i="1"/>
  <c r="F418" i="4"/>
  <c r="C413" i="1"/>
  <c r="E342" i="9"/>
  <c r="I11" i="3" s="1"/>
  <c r="E299" i="9" l="1"/>
  <c r="B299" i="9" s="1"/>
  <c r="D639" i="1"/>
  <c r="H8" i="3"/>
  <c r="G1011" i="1"/>
  <c r="H1011" i="1"/>
  <c r="H296" i="1"/>
  <c r="G296" i="1"/>
  <c r="D644" i="4"/>
  <c r="D645" i="4" s="1"/>
  <c r="D425" i="4"/>
  <c r="F423" i="4"/>
  <c r="C418" i="1"/>
  <c r="G20" i="9"/>
  <c r="E20" i="9" s="1"/>
  <c r="B20" i="9" s="1"/>
  <c r="F643" i="4"/>
  <c r="C637" i="1"/>
  <c r="F301" i="4"/>
  <c r="C297" i="1"/>
  <c r="H634" i="1"/>
  <c r="G634" i="1"/>
  <c r="F424" i="4"/>
  <c r="C419" i="1"/>
  <c r="H413" i="1"/>
  <c r="G413" i="1"/>
  <c r="H633" i="1"/>
  <c r="G633" i="1"/>
  <c r="H295" i="1"/>
  <c r="G295" i="1"/>
  <c r="H412" i="1"/>
  <c r="G412" i="1"/>
  <c r="H417" i="1"/>
  <c r="G417" i="1"/>
  <c r="G1180" i="1"/>
  <c r="H1180" i="1"/>
  <c r="E646" i="4"/>
  <c r="D638" i="1"/>
  <c r="F645" i="4" l="1"/>
  <c r="C639" i="1"/>
  <c r="M3" i="9"/>
  <c r="E650" i="4"/>
  <c r="D640" i="1"/>
  <c r="D646" i="4"/>
  <c r="D649" i="4" s="1"/>
  <c r="F644" i="4"/>
  <c r="C638" i="1"/>
  <c r="H637" i="1"/>
  <c r="G637" i="1"/>
  <c r="H418" i="1"/>
  <c r="G418" i="1"/>
  <c r="H419" i="1"/>
  <c r="G419" i="1"/>
  <c r="H297" i="1"/>
  <c r="G297" i="1"/>
  <c r="F425" i="4"/>
  <c r="C420" i="1"/>
  <c r="E649" i="4"/>
  <c r="F649" i="4" l="1"/>
  <c r="H19" i="3"/>
  <c r="C643" i="1"/>
  <c r="G297" i="9"/>
  <c r="E297" i="9" s="1"/>
  <c r="B297" i="9" s="1"/>
  <c r="I19" i="3"/>
  <c r="D643" i="1"/>
  <c r="H638" i="1"/>
  <c r="G638" i="1"/>
  <c r="I20" i="3"/>
  <c r="D644" i="1"/>
  <c r="H639" i="1"/>
  <c r="G639" i="1"/>
  <c r="H420" i="1"/>
  <c r="G420" i="1"/>
  <c r="F646" i="4"/>
  <c r="D650" i="4"/>
  <c r="C640" i="1"/>
  <c r="H334" i="9"/>
  <c r="G334" i="9"/>
  <c r="E334" i="9" l="1"/>
  <c r="B334" i="9" s="1"/>
  <c r="H643" i="1"/>
  <c r="G643" i="1"/>
  <c r="F650" i="4"/>
  <c r="H20" i="3"/>
  <c r="C644" i="1"/>
  <c r="H640" i="1"/>
  <c r="G640" i="1"/>
  <c r="H7" i="3"/>
  <c r="E298" i="9" l="1"/>
  <c r="I8" i="3" s="1"/>
  <c r="H644" i="1"/>
  <c r="G644" i="1"/>
  <c r="J3" i="9"/>
  <c r="G295" i="9" l="1"/>
  <c r="H295" i="9"/>
  <c r="G18" i="9"/>
  <c r="L293" i="9"/>
  <c r="F293" i="9" s="1"/>
  <c r="J17" i="9"/>
  <c r="H16" i="9"/>
  <c r="G15" i="9"/>
  <c r="G17" i="9"/>
  <c r="H18" i="9"/>
  <c r="K7" i="9"/>
  <c r="I9" i="9"/>
  <c r="K10" i="9"/>
  <c r="K9" i="9"/>
  <c r="J13" i="9"/>
  <c r="I13" i="9"/>
  <c r="J12" i="9"/>
  <c r="H21" i="9"/>
  <c r="G16" i="9"/>
  <c r="E16" i="9" s="1"/>
  <c r="H15" i="9"/>
  <c r="I8" i="9"/>
  <c r="K13" i="9"/>
  <c r="I7" i="9"/>
  <c r="K11" i="9"/>
  <c r="K12" i="9"/>
  <c r="M15" i="9"/>
  <c r="H17" i="9"/>
  <c r="L16" i="9"/>
  <c r="I12" i="9"/>
  <c r="J7" i="9"/>
  <c r="I11" i="9"/>
  <c r="J6" i="9"/>
  <c r="K8" i="9"/>
  <c r="J8" i="9"/>
  <c r="J9" i="9"/>
  <c r="G22" i="9"/>
  <c r="M16" i="9"/>
  <c r="J5" i="9"/>
  <c r="I5" i="9"/>
  <c r="H22" i="9"/>
  <c r="G21" i="9"/>
  <c r="L15" i="9"/>
  <c r="J11" i="9"/>
  <c r="K6" i="9"/>
  <c r="J10" i="9"/>
  <c r="K5" i="9"/>
  <c r="I6" i="9"/>
  <c r="I17" i="9"/>
  <c r="E10" i="9" l="1"/>
  <c r="B10" i="9" s="1"/>
  <c r="E12" i="9"/>
  <c r="B12" i="9" s="1"/>
  <c r="F15" i="9"/>
  <c r="E21" i="9"/>
  <c r="B21" i="9" s="1"/>
  <c r="E17" i="9"/>
  <c r="B17" i="9" s="1"/>
  <c r="E6" i="9"/>
  <c r="B6" i="9" s="1"/>
  <c r="E22" i="9"/>
  <c r="B22" i="9" s="1"/>
  <c r="F16" i="9"/>
  <c r="B16" i="9" s="1"/>
  <c r="E13" i="9"/>
  <c r="B13" i="9" s="1"/>
  <c r="E9" i="9"/>
  <c r="B9" i="9" s="1"/>
  <c r="E15" i="9"/>
  <c r="E18" i="9"/>
  <c r="B18" i="9" s="1"/>
  <c r="E8" i="9"/>
  <c r="B8" i="9" s="1"/>
  <c r="B293" i="9"/>
  <c r="F23" i="9"/>
  <c r="E5" i="9"/>
  <c r="E11" i="9"/>
  <c r="B11" i="9" s="1"/>
  <c r="E7" i="9"/>
  <c r="B7" i="9" s="1"/>
  <c r="E295" i="9"/>
  <c r="F14" i="9" l="1"/>
  <c r="F3" i="9" s="1"/>
  <c r="B295" i="9"/>
  <c r="E23" i="9"/>
  <c r="I7" i="3" s="1"/>
  <c r="B5" i="9"/>
  <c r="E4" i="9"/>
  <c r="E14" i="9"/>
  <c r="I13" i="3" s="1"/>
  <c r="B15" i="9"/>
  <c r="E3" i="9" l="1"/>
</calcChain>
</file>

<file path=xl/sharedStrings.xml><?xml version="1.0" encoding="utf-8"?>
<sst xmlns="http://schemas.openxmlformats.org/spreadsheetml/2006/main" count="4733" uniqueCount="3657">
  <si>
    <t>Obveznik:</t>
  </si>
  <si>
    <t>52241 - DJEČJI VRTIĆ GUMBEK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</si>
  <si>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</si>
  <si>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</si>
  <si>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</si>
  <si>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</si>
  <si>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</si>
  <si>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</si>
  <si>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</si>
  <si>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</si>
  <si>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</si>
  <si>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</si>
  <si>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</si>
  <si>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</si>
  <si>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</si>
  <si>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</si>
  <si>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</si>
  <si>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</si>
  <si>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</si>
  <si>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</si>
  <si>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</si>
  <si>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</si>
  <si>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</si>
  <si>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</si>
  <si>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</si>
  <si>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</si>
  <si>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</si>
  <si>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</si>
  <si>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</si>
  <si>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</si>
  <si>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</si>
  <si>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</si>
  <si>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</si>
  <si>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</si>
  <si>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</si>
  <si>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</si>
  <si>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</si>
  <si>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</si>
  <si>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</si>
  <si>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</si>
  <si>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</si>
  <si>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</si>
  <si>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</si>
  <si>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</si>
  <si>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</si>
  <si>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</si>
  <si>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</si>
  <si>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</si>
  <si>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</si>
  <si>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</si>
  <si>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</si>
  <si>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</si>
  <si>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</si>
  <si>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</si>
  <si>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</si>
  <si>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</si>
  <si>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</si>
  <si>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</si>
  <si>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</si>
  <si>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</si>
  <si>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</si>
  <si>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</si>
  <si>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</si>
  <si>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</si>
  <si>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</si>
  <si>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</si>
  <si>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</si>
  <si>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</si>
  <si>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</si>
  <si>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</si>
  <si>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</si>
  <si>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</si>
  <si>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</si>
  <si>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</si>
  <si>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</si>
  <si>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</si>
  <si>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</si>
  <si>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</si>
  <si>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</si>
  <si>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</si>
  <si>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</si>
  <si>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</si>
  <si>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</si>
  <si>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</si>
  <si>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</si>
  <si>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</si>
  <si>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</si>
  <si>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</si>
  <si>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</si>
  <si>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</si>
  <si>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</si>
  <si>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</si>
  <si>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</si>
  <si>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</si>
  <si>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</si>
  <si>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</si>
  <si>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</si>
  <si>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</si>
  <si>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</si>
  <si>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</si>
  <si>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</si>
  <si>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</si>
  <si>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</si>
  <si>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</si>
  <si>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</si>
  <si>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</si>
  <si>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</si>
  <si>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</si>
  <si>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</si>
  <si>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</si>
  <si>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</si>
  <si>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</si>
  <si>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</si>
  <si>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</si>
  <si>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</si>
  <si>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</si>
  <si>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</si>
  <si>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</si>
  <si>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</si>
  <si>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</si>
  <si>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</si>
  <si>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</si>
  <si>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</si>
  <si>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</si>
  <si>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</si>
  <si>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</si>
  <si>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</si>
  <si>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</si>
  <si>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</si>
  <si>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</si>
  <si>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</si>
  <si>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</si>
  <si>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</si>
  <si>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</si>
  <si>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</si>
  <si>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</si>
  <si>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</si>
  <si>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</si>
  <si>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</si>
  <si>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</si>
  <si>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</si>
  <si>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</si>
  <si>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</si>
  <si>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</si>
  <si>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</si>
  <si>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</si>
  <si>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</si>
  <si>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</si>
  <si>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</si>
  <si>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</si>
  <si>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</si>
  <si>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</si>
  <si>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</si>
  <si>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</si>
  <si>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</si>
  <si>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</si>
  <si>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</si>
  <si>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</si>
  <si>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</si>
  <si>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</si>
  <si>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</si>
  <si>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</si>
  <si>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</si>
  <si>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</si>
  <si>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</si>
  <si>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</si>
  <si>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</si>
  <si>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</si>
  <si>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</si>
  <si>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</si>
  <si>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</si>
  <si>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</si>
  <si>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</si>
  <si>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</si>
  <si>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</si>
  <si>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</si>
  <si>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</si>
  <si>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</si>
  <si>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</si>
  <si>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</si>
  <si>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</si>
  <si>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</si>
  <si>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</si>
  <si>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</si>
  <si>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</si>
  <si>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</si>
  <si>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</si>
  <si>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</si>
  <si>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</si>
  <si>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</si>
  <si>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</si>
  <si>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</si>
  <si>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</si>
  <si>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</si>
  <si>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</si>
  <si>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</si>
  <si>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</si>
  <si>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</si>
  <si>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</si>
  <si>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</si>
  <si>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</si>
  <si>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</si>
  <si>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</si>
  <si>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</si>
  <si>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</si>
  <si>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</si>
  <si>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</si>
  <si>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</si>
  <si>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</si>
  <si>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</si>
  <si>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</si>
  <si>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</si>
  <si>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</si>
  <si>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</si>
  <si>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</si>
  <si>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</si>
  <si>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</si>
  <si>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</si>
  <si>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</si>
  <si>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</si>
  <si>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</si>
  <si>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</si>
  <si>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</si>
  <si>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</si>
  <si>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</si>
  <si>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</si>
  <si>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</si>
  <si>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</si>
  <si>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</si>
  <si>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</si>
  <si>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</si>
  <si>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</si>
  <si>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</si>
  <si>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</si>
  <si>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</si>
  <si>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</si>
  <si>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</si>
  <si>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</si>
  <si>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</si>
  <si>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</si>
  <si>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</si>
  <si>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</si>
  <si>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</si>
  <si>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</si>
  <si>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</si>
  <si>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</si>
  <si>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</si>
  <si>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</si>
  <si>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</si>
  <si>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</si>
  <si>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</si>
  <si>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</si>
  <si>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</si>
  <si>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</si>
  <si>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</si>
  <si>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</si>
  <si>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</si>
  <si>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</si>
  <si>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</si>
  <si>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</si>
  <si>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</si>
  <si>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</si>
  <si>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</si>
  <si>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</si>
  <si>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</si>
  <si>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</si>
  <si>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</si>
  <si>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</si>
  <si>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</si>
  <si>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</si>
  <si>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</si>
  <si>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</si>
  <si>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</si>
  <si>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</si>
  <si>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</si>
  <si>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</si>
  <si>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</si>
  <si>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</si>
  <si>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</si>
  <si>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</si>
  <si>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</si>
  <si>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</si>
  <si>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</si>
  <si>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</si>
  <si>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</si>
  <si>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</si>
  <si>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</si>
  <si>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</si>
  <si>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</si>
  <si>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</si>
  <si>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</si>
  <si>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</si>
  <si>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</si>
  <si>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</si>
  <si>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</si>
  <si>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</si>
  <si>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</si>
  <si>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</si>
  <si>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</si>
  <si>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</si>
  <si>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</si>
  <si>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</si>
  <si>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</si>
  <si>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</si>
  <si>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</si>
  <si>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</si>
  <si>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</si>
  <si>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</si>
  <si>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</si>
  <si>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</si>
  <si>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</si>
  <si>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</si>
  <si>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</si>
  <si>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</si>
  <si>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</si>
  <si>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</si>
  <si>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</si>
  <si>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</si>
  <si>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</si>
  <si>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</si>
  <si>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</si>
  <si>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</si>
  <si>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</si>
  <si>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</si>
  <si>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</si>
  <si>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</si>
  <si>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</si>
  <si>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</si>
  <si>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</si>
  <si>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</si>
  <si>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</si>
  <si>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</si>
  <si>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</si>
  <si>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</si>
  <si>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</si>
  <si>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</si>
  <si>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</si>
  <si>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</si>
  <si>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</si>
  <si>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</si>
  <si>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</si>
  <si>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</si>
  <si>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</si>
  <si>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</si>
  <si>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</si>
  <si>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</si>
  <si>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</si>
  <si>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</si>
  <si>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</si>
  <si>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</si>
  <si>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</si>
  <si>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</si>
  <si>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</si>
  <si>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</si>
  <si>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</si>
  <si>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</si>
  <si>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</si>
  <si>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</si>
  <si>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</si>
  <si>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</si>
  <si>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</si>
  <si>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</si>
  <si>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</si>
  <si>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</si>
  <si>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</si>
  <si>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</si>
  <si>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</si>
  <si>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</si>
  <si>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</si>
  <si>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</si>
  <si>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</si>
  <si>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</si>
  <si>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</si>
  <si>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</si>
  <si>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</si>
  <si>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</si>
  <si>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</si>
  <si>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</si>
  <si>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</si>
  <si>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</si>
  <si>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</si>
  <si>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</si>
  <si>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</si>
  <si>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</si>
  <si>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</si>
  <si>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</si>
  <si>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</si>
  <si>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</si>
  <si>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</si>
  <si>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</si>
  <si>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</si>
  <si>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</si>
  <si>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</si>
  <si>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</si>
  <si>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</si>
  <si>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</si>
  <si>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</si>
  <si>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</si>
  <si>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</si>
  <si>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</si>
  <si>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</si>
  <si>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</si>
  <si>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</si>
  <si>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</si>
  <si>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</si>
  <si>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</si>
  <si>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</si>
  <si>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</si>
  <si>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</si>
  <si>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</si>
  <si>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</si>
  <si>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</si>
  <si>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</si>
  <si>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</si>
  <si>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</si>
  <si>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</si>
  <si>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</si>
  <si>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</si>
  <si>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</si>
  <si>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</si>
  <si>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</si>
  <si>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</si>
  <si>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</si>
  <si>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</si>
  <si>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</si>
  <si>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</si>
  <si>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</si>
  <si>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</si>
  <si>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</si>
  <si>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</si>
  <si>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</si>
  <si>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</si>
  <si>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</si>
  <si>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</si>
  <si>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</si>
  <si>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</si>
  <si>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</si>
  <si>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</si>
  <si>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</si>
  <si>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</si>
  <si>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</si>
  <si>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</si>
  <si>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</si>
  <si>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</si>
  <si>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</si>
  <si>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</si>
  <si>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</si>
  <si>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</si>
  <si>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</si>
  <si>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</si>
  <si>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</si>
  <si>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</si>
  <si>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</si>
  <si>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</si>
  <si>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</si>
  <si>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</si>
  <si>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</si>
  <si>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</si>
  <si>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</si>
  <si>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</si>
  <si>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</si>
  <si>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</si>
  <si>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</si>
  <si>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</si>
  <si>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</si>
  <si>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</si>
  <si>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</si>
  <si>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</si>
  <si>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</si>
  <si>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</si>
  <si>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</si>
  <si>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</si>
  <si>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</si>
  <si>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</si>
  <si>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</si>
  <si>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</si>
  <si>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</si>
  <si>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</si>
  <si>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</si>
  <si>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</si>
  <si>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</si>
  <si>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</si>
  <si>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</si>
  <si>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</si>
  <si>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</si>
  <si>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</si>
  <si>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</si>
  <si>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</si>
  <si>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</si>
  <si>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</si>
  <si>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</si>
  <si>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</si>
  <si>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</si>
  <si>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</si>
  <si>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</si>
  <si>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</si>
  <si>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</si>
  <si>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</si>
  <si>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</si>
  <si>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</si>
  <si>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</si>
  <si>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</si>
  <si>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</si>
  <si>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</si>
  <si>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</si>
  <si>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</si>
  <si>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</si>
  <si>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</si>
  <si>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</si>
  <si>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</si>
  <si>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</si>
  <si>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</si>
  <si>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</si>
  <si>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</si>
  <si>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</si>
  <si>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</si>
  <si>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</si>
  <si>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</si>
  <si>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</si>
  <si>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</si>
  <si>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</si>
  <si>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</si>
  <si>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</si>
  <si>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</si>
  <si>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</si>
  <si>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</si>
  <si>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</si>
  <si>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</si>
  <si>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</si>
  <si>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</si>
  <si>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</si>
  <si>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</si>
  <si>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</si>
  <si>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</si>
  <si>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</si>
  <si>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</si>
  <si>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</si>
  <si>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</si>
  <si>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</si>
  <si>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</si>
  <si>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</si>
  <si>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</si>
  <si>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</si>
  <si>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</si>
  <si>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</si>
  <si>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</si>
  <si>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</si>
  <si>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</si>
  <si>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</si>
  <si>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</si>
  <si>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</si>
  <si>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</si>
  <si>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</si>
  <si>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</si>
  <si>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</si>
  <si>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</si>
  <si>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</si>
  <si>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</si>
  <si>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</si>
  <si>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</si>
  <si>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</si>
  <si>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</si>
  <si>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</si>
  <si>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</si>
  <si>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</si>
  <si>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</si>
  <si>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</si>
  <si>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</si>
  <si>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</si>
  <si>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</si>
  <si>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</si>
  <si>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</si>
  <si>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</si>
  <si>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</si>
  <si>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</si>
  <si>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</si>
  <si>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</si>
  <si>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</si>
  <si>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</si>
  <si>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</si>
  <si>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</si>
  <si>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</si>
  <si>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</si>
  <si>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</si>
  <si>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</si>
  <si>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</si>
  <si>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</si>
  <si>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</si>
  <si>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</si>
  <si>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</si>
  <si>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</si>
  <si>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</si>
  <si>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</si>
  <si>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</si>
  <si>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</si>
  <si>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</si>
  <si>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</si>
  <si>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</si>
  <si>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</si>
  <si>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</si>
  <si>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</si>
  <si>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</si>
  <si>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</si>
  <si>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</si>
  <si>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</si>
  <si>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</si>
  <si>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</si>
  <si>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</si>
  <si>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</si>
  <si>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</si>
  <si>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</si>
  <si>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</si>
  <si>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</si>
  <si>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</si>
  <si>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</si>
  <si>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</si>
  <si>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</si>
  <si>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</si>
  <si>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</si>
  <si>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</si>
  <si>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</si>
  <si>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</si>
  <si>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</si>
  <si>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</si>
  <si>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</si>
  <si>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</si>
  <si>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</si>
  <si>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</si>
  <si>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</si>
  <si>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</si>
  <si>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</si>
  <si>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</si>
  <si>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</si>
  <si>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</si>
  <si>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</si>
  <si>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</si>
  <si>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</si>
  <si>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</si>
  <si>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</si>
  <si>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</si>
  <si>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</si>
  <si>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</si>
  <si>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</si>
  <si>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</si>
  <si>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</si>
  <si>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</si>
  <si>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</si>
  <si>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</si>
  <si>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</si>
  <si>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</si>
  <si>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</si>
  <si>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</si>
  <si>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</si>
  <si>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</si>
  <si>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</si>
  <si>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</si>
  <si>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</si>
  <si>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</si>
  <si>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</si>
  <si>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</si>
  <si>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</si>
  <si>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</si>
  <si>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</si>
  <si>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</si>
  <si>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</si>
  <si>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</si>
  <si>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</si>
  <si>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</si>
  <si>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</si>
  <si>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</si>
  <si>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</si>
  <si>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</si>
  <si>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</si>
  <si>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</si>
  <si>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</si>
  <si>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</si>
  <si>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</si>
  <si>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</si>
  <si>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</si>
  <si>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</si>
  <si>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</si>
  <si>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</si>
  <si>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</si>
  <si>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</si>
  <si>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</si>
  <si>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</si>
  <si>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</si>
  <si>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</si>
  <si>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</si>
  <si>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</si>
  <si>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</si>
  <si>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</si>
  <si>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</si>
  <si>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</si>
  <si>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</si>
  <si>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</si>
  <si>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</si>
  <si>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</si>
  <si>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</si>
  <si>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</si>
  <si>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</si>
  <si>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</si>
  <si>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</si>
  <si>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</si>
  <si>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</si>
  <si>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</si>
  <si>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</si>
  <si>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</si>
  <si>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</si>
  <si>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</si>
  <si>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</si>
  <si>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</si>
  <si>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</si>
  <si>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</si>
  <si>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</si>
  <si>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</si>
  <si>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</si>
  <si>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</si>
  <si>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</si>
  <si>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</si>
  <si>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</si>
  <si>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</si>
  <si>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</si>
  <si>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</si>
  <si>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</si>
  <si>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</si>
  <si>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</si>
  <si>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</si>
  <si>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</si>
  <si>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</si>
  <si>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</si>
  <si>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</si>
  <si>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</si>
  <si>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</si>
  <si>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</si>
  <si>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</si>
  <si>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</si>
  <si>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</si>
  <si>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</si>
  <si>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</si>
  <si>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</si>
  <si>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</si>
  <si>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</si>
  <si>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</si>
  <si>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</si>
  <si>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</si>
  <si>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</si>
  <si>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</si>
  <si>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</si>
  <si>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</si>
  <si>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</si>
  <si>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</si>
  <si>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</si>
  <si>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</si>
  <si>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</si>
  <si>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</si>
  <si>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</si>
  <si>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</si>
  <si>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</si>
  <si>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</si>
  <si>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</si>
  <si>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</si>
  <si>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</si>
  <si>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</si>
  <si>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</si>
  <si>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</si>
  <si>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</si>
  <si>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</si>
  <si>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</si>
  <si>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</si>
  <si>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</si>
  <si>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</si>
  <si>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</si>
  <si>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</si>
  <si>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</si>
  <si>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</si>
  <si>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</si>
  <si>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</si>
  <si>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</si>
  <si>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</si>
  <si>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</si>
  <si>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</si>
  <si>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</si>
  <si>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</si>
  <si>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</si>
  <si>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</si>
  <si>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</si>
  <si>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</si>
  <si>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</si>
  <si>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</si>
  <si>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</si>
  <si>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</si>
  <si>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</si>
  <si>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</si>
  <si>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</si>
  <si>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</si>
  <si>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</si>
  <si>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</si>
  <si>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</si>
  <si>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</si>
  <si>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</si>
  <si>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</si>
  <si>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</si>
  <si>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</si>
  <si>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</si>
  <si>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</si>
  <si>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</si>
  <si>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</si>
  <si>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</si>
  <si>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</si>
  <si>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</si>
  <si>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</si>
  <si>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</si>
  <si>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</si>
  <si>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</si>
  <si>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</si>
  <si>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</si>
  <si>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</si>
  <si>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</si>
  <si>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</si>
  <si>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</si>
  <si>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</si>
  <si>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</si>
  <si>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</si>
  <si>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</si>
  <si>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</si>
  <si>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</si>
  <si>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</si>
  <si>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</si>
  <si>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</si>
  <si>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</si>
  <si>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</si>
  <si>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</si>
  <si>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</si>
  <si>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</si>
  <si>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</si>
  <si>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</si>
  <si>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</si>
  <si>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</si>
  <si>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</si>
  <si>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</si>
  <si>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</si>
  <si>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</si>
  <si>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</si>
  <si>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</si>
  <si>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</si>
  <si>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</si>
  <si>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</si>
  <si>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</si>
  <si>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</si>
  <si>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</si>
  <si>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</si>
  <si>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</si>
  <si>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</si>
  <si>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</si>
  <si>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</si>
  <si>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</si>
  <si>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</si>
  <si>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</si>
  <si>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</si>
  <si>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</si>
  <si>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</si>
  <si>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</si>
  <si>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</si>
  <si>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</si>
  <si>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</si>
  <si>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</si>
  <si>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</si>
  <si>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</si>
  <si>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</si>
  <si>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</si>
  <si>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</si>
  <si>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</si>
  <si>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</si>
  <si>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</si>
  <si>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</si>
  <si>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</si>
  <si>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</si>
  <si>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</si>
  <si>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</si>
  <si>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</si>
  <si>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</si>
  <si>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</si>
  <si>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</si>
  <si>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</si>
  <si>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</si>
  <si>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</si>
  <si>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</si>
  <si>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</si>
  <si>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</si>
  <si>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</si>
  <si>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</si>
  <si>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</si>
  <si>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</si>
  <si>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</si>
  <si>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</si>
  <si>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</si>
  <si>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</si>
  <si>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</si>
  <si>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</si>
  <si>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</si>
  <si>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</si>
  <si>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</si>
  <si>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</si>
  <si>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</si>
  <si>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</si>
  <si>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</si>
  <si>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</si>
  <si>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</si>
  <si>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</si>
  <si>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</si>
  <si>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</si>
  <si>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</si>
  <si>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</si>
  <si>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</si>
  <si>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</si>
  <si>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</si>
  <si>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</si>
  <si>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</si>
  <si>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</si>
  <si>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</si>
  <si>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</si>
  <si>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</si>
  <si>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</si>
  <si>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</si>
  <si>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</si>
  <si>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</si>
  <si>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</si>
  <si>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</si>
  <si>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</si>
  <si>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</si>
  <si>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</si>
  <si>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</si>
  <si>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</si>
  <si>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</si>
  <si>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</si>
  <si>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</si>
  <si>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</si>
  <si>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</si>
  <si>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</si>
  <si>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</si>
  <si>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</si>
  <si>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</si>
  <si>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</si>
  <si>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</si>
  <si>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</si>
  <si>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</si>
  <si>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</si>
  <si>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</si>
  <si>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</si>
  <si>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</si>
  <si>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</si>
  <si>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</si>
  <si>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</si>
  <si>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</si>
  <si>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</si>
  <si>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</si>
  <si>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</si>
  <si>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</si>
  <si>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</si>
  <si>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</si>
  <si>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</si>
  <si>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</si>
  <si>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</si>
  <si>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</si>
  <si>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</si>
  <si>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</si>
  <si>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</si>
  <si>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</si>
  <si>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</si>
  <si>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</si>
  <si>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</si>
  <si>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</si>
  <si>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</si>
  <si>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</si>
  <si>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</si>
  <si>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</si>
  <si>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</si>
  <si>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</si>
  <si>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</si>
  <si>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</si>
  <si>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</si>
  <si>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</si>
  <si>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</si>
  <si>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</si>
  <si>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</si>
  <si>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</si>
  <si>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</si>
  <si>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</si>
  <si>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</si>
  <si>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</si>
  <si>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</si>
  <si>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</si>
  <si>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</si>
  <si>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</si>
  <si>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</si>
  <si>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</si>
  <si>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</si>
  <si>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</si>
  <si>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</si>
  <si>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</si>
  <si>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</si>
  <si>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</si>
  <si>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</si>
  <si>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</si>
  <si>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</si>
  <si>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</si>
  <si>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</si>
  <si>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</si>
  <si>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</si>
  <si>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</si>
  <si>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</si>
  <si>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</si>
  <si>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</si>
  <si>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</si>
  <si>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</si>
  <si>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</si>
  <si>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</si>
  <si>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</si>
  <si>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</si>
  <si>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</si>
  <si>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</si>
  <si>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</si>
  <si>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</si>
  <si>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</si>
  <si>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</si>
  <si>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</si>
  <si>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</si>
  <si>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</si>
  <si>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</si>
  <si>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</si>
  <si>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</si>
  <si>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</si>
  <si>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</si>
  <si>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</si>
  <si>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</si>
  <si>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</si>
  <si>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</si>
  <si>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</si>
  <si>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</si>
  <si>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</si>
  <si>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</si>
  <si>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</si>
  <si>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</si>
  <si>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</si>
  <si>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</si>
  <si>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</si>
  <si>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</si>
  <si>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</si>
  <si>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</si>
  <si>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</si>
  <si>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</si>
  <si>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</si>
  <si>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</si>
  <si>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</si>
  <si>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</si>
  <si>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</si>
  <si>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</si>
  <si>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</si>
  <si>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</si>
  <si>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</si>
  <si>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</si>
  <si>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</si>
  <si>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</si>
  <si>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</si>
  <si>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</si>
  <si>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</si>
  <si>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</si>
  <si>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</si>
  <si>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</si>
  <si>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</si>
  <si>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</si>
  <si>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</si>
  <si>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</si>
  <si>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</si>
  <si>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</si>
  <si>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</si>
  <si>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</si>
  <si>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</si>
  <si>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</si>
  <si>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</si>
  <si>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</si>
  <si>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</si>
  <si>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</si>
  <si>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</si>
  <si>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</si>
  <si>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</si>
  <si>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</si>
  <si>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</si>
  <si>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</si>
  <si>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</si>
  <si>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</si>
  <si>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</si>
  <si>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</si>
  <si>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</si>
  <si>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</si>
  <si>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</si>
  <si>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</si>
  <si>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</si>
  <si>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</si>
  <si>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</si>
  <si>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</si>
  <si>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</si>
  <si>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</si>
  <si>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</si>
  <si>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</si>
  <si>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</si>
  <si>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</si>
  <si>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</si>
  <si>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</si>
  <si>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</si>
  <si>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</si>
  <si>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</si>
  <si>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</si>
  <si>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</si>
  <si>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</si>
  <si>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</si>
  <si>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</si>
  <si>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</si>
  <si>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</si>
  <si>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</si>
  <si>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</si>
  <si>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</si>
  <si>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</si>
  <si>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</si>
  <si>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</si>
  <si>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</si>
  <si>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</si>
  <si>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</si>
  <si>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</si>
  <si>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</si>
  <si>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</si>
  <si>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</si>
  <si>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</si>
  <si>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</si>
  <si>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</si>
  <si>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</si>
  <si>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</si>
  <si>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</si>
  <si>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</si>
  <si>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</si>
  <si>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</si>
  <si>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</si>
  <si>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</si>
  <si>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</si>
  <si>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</si>
  <si>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</si>
  <si>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</si>
  <si>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</si>
  <si>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</si>
  <si>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</si>
  <si>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</si>
  <si>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</si>
  <si>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</si>
  <si>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</si>
  <si>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</si>
  <si>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</si>
  <si>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</si>
  <si>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</si>
  <si>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</si>
  <si>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</si>
  <si>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</si>
  <si>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</si>
  <si>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</si>
  <si>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</si>
  <si>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</si>
  <si>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</si>
  <si>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</si>
  <si>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</si>
  <si>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</si>
  <si>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</si>
  <si>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</si>
  <si>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</si>
  <si>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</si>
  <si>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</si>
  <si>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</si>
  <si>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</si>
  <si>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</si>
  <si>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</si>
  <si>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</si>
  <si>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</si>
  <si>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</si>
  <si>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</si>
  <si>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</si>
  <si>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</si>
  <si>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</si>
  <si>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</si>
  <si>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</si>
  <si>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</si>
  <si>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</si>
  <si>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</si>
  <si>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</si>
  <si>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</si>
  <si>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</si>
  <si>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</si>
  <si>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</si>
  <si>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</si>
  <si>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</si>
  <si>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</si>
  <si>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</si>
  <si>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</si>
  <si>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</si>
  <si>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</si>
  <si>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</si>
  <si>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</si>
  <si>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</si>
  <si>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</si>
  <si>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</si>
  <si>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</si>
  <si>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</si>
  <si>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</si>
  <si>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</si>
  <si>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</si>
  <si>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</si>
  <si>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</si>
  <si>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</si>
  <si>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</si>
  <si>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</si>
  <si>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</si>
  <si>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</si>
  <si>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</si>
  <si>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</si>
  <si>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</si>
  <si>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</si>
  <si>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</si>
  <si>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</si>
  <si>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</si>
  <si>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</si>
  <si>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</si>
  <si>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</si>
  <si>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</si>
  <si>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</si>
  <si>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</si>
  <si>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</si>
  <si>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</si>
  <si>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</si>
  <si>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</si>
  <si>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</si>
  <si>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</si>
  <si>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</si>
  <si>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</si>
  <si>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</si>
  <si>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</si>
  <si>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</si>
  <si>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</si>
  <si>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</si>
  <si>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</si>
  <si>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</si>
  <si>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</si>
  <si>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</si>
  <si>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</si>
  <si>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</si>
  <si>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</si>
  <si>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</si>
  <si>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</si>
  <si>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</si>
  <si>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</si>
  <si>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</si>
  <si>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</si>
  <si>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</si>
  <si>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</si>
  <si>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</si>
  <si>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</si>
  <si>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</si>
  <si>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</si>
  <si>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</si>
  <si>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</si>
  <si>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</si>
  <si>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</si>
  <si>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</si>
  <si>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</si>
  <si>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</si>
  <si>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</si>
  <si>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</si>
  <si>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</si>
  <si>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</si>
  <si>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</si>
  <si>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</si>
  <si>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</si>
  <si>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</si>
  <si>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</si>
  <si>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</si>
  <si>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</si>
  <si>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</si>
  <si>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</si>
  <si>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</si>
  <si>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</si>
  <si>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</si>
  <si>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</si>
  <si>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</si>
  <si>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</si>
  <si>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</si>
  <si>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</si>
  <si>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</si>
  <si>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</si>
  <si>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</si>
  <si>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</si>
  <si>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</si>
  <si>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</si>
  <si>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</si>
  <si>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</si>
  <si>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</si>
  <si>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</si>
  <si>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</si>
  <si>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</si>
  <si>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</si>
  <si>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</si>
  <si>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</si>
  <si>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</si>
  <si>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</si>
  <si>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</si>
  <si>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</si>
  <si>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</si>
  <si>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</si>
  <si>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</si>
  <si>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</si>
  <si>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</si>
  <si>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</si>
  <si>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</si>
  <si>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</si>
  <si>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</si>
  <si>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</si>
  <si>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</si>
  <si>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</si>
  <si>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</si>
  <si>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</si>
  <si>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</si>
  <si>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</si>
  <si>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</si>
  <si>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</si>
  <si>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</si>
  <si>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</si>
  <si>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</si>
  <si>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</si>
  <si>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</si>
  <si>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</si>
  <si>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</si>
  <si>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</si>
  <si>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</si>
  <si>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</si>
  <si>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</si>
  <si>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</si>
  <si>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</si>
  <si>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</si>
  <si>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</si>
  <si>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</si>
  <si>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</si>
  <si>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</si>
  <si>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</si>
  <si>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</si>
  <si>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</si>
  <si>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</si>
  <si>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</si>
  <si>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</si>
  <si>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</si>
  <si>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</si>
  <si>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</si>
  <si>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</si>
  <si>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</si>
  <si>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</si>
  <si>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</si>
  <si>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</si>
  <si>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</si>
  <si>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</si>
  <si>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</si>
  <si>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</si>
  <si>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</si>
  <si>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</si>
  <si>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</si>
  <si>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</si>
  <si>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</si>
  <si>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</si>
  <si>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</si>
  <si>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</si>
  <si>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</si>
  <si>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</si>
  <si>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</si>
  <si>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</si>
  <si>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</si>
  <si>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</si>
  <si>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</si>
  <si>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</si>
  <si>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</si>
  <si>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</si>
  <si>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</si>
  <si>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</si>
  <si>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</si>
  <si>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</si>
  <si>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</si>
  <si>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</si>
  <si>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</si>
  <si>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</si>
  <si>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</si>
  <si>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</si>
  <si>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</si>
  <si>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</si>
  <si>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</si>
  <si>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</si>
  <si>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</si>
  <si>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</si>
  <si>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</si>
  <si>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</si>
  <si>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</si>
  <si>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</si>
  <si>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</si>
  <si>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</si>
  <si>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</si>
  <si>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</si>
  <si>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</si>
  <si>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</si>
  <si>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</si>
  <si>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</si>
  <si>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</si>
  <si>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</si>
  <si>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</si>
  <si>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</si>
  <si>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</si>
  <si>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</si>
  <si>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</si>
  <si>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</si>
  <si>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</si>
  <si>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</si>
  <si>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</si>
  <si>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</si>
  <si>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</si>
  <si>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</si>
  <si>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</si>
  <si>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</si>
  <si>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</si>
  <si>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</si>
  <si>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</si>
  <si>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</si>
  <si>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</si>
  <si>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</si>
  <si>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</si>
  <si>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</si>
  <si>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</si>
  <si>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</si>
  <si>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</si>
  <si>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</si>
  <si>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</si>
  <si>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</si>
  <si>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</si>
  <si>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</si>
  <si>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</si>
  <si>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</si>
  <si>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</si>
  <si>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</si>
  <si>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</si>
  <si>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</si>
  <si>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</si>
  <si>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</si>
  <si>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</si>
  <si>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</si>
  <si>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</si>
  <si>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</si>
  <si>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</si>
  <si>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</si>
  <si>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</si>
  <si>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</si>
  <si>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</si>
  <si>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</si>
  <si>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</si>
  <si>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</si>
  <si>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</si>
  <si>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</si>
  <si>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</si>
  <si>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</si>
  <si>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</si>
  <si>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</si>
  <si>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</si>
  <si>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</si>
  <si>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</si>
  <si>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</si>
  <si>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</si>
  <si>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</si>
  <si>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</si>
  <si>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</si>
  <si>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</si>
  <si>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</si>
  <si>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</si>
  <si>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</si>
  <si>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</si>
  <si>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</si>
  <si>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</si>
  <si>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</si>
  <si>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</si>
  <si>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</si>
  <si>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</si>
  <si>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</si>
  <si>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</si>
  <si>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</si>
  <si>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</si>
  <si>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</si>
  <si>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</si>
  <si>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</si>
  <si>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</si>
  <si>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</si>
  <si>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</si>
  <si>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</si>
  <si>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</si>
  <si>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</si>
  <si>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</si>
  <si>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</si>
  <si>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</si>
  <si>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</si>
  <si>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</si>
  <si>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</si>
  <si>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</si>
  <si>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</si>
  <si>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</si>
  <si>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</si>
  <si>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</si>
  <si>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</si>
  <si>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</si>
  <si>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</si>
  <si>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</si>
  <si>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</si>
  <si>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</si>
  <si>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</si>
  <si>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</si>
  <si>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</si>
  <si>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</si>
  <si>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</si>
  <si>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</si>
  <si>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</si>
  <si>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</si>
  <si>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</si>
  <si>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</si>
  <si>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</si>
  <si>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</si>
  <si>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</si>
  <si>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</si>
  <si>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</si>
  <si>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</si>
  <si>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</si>
  <si>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</si>
  <si>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</si>
  <si>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</si>
  <si>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</si>
  <si>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</si>
  <si>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</si>
  <si>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</si>
  <si>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</si>
  <si>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</si>
  <si>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</si>
  <si>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</si>
  <si>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</si>
  <si>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</si>
  <si>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</si>
  <si>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</si>
  <si>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</si>
  <si>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</si>
  <si>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</si>
  <si>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</si>
  <si>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</si>
  <si>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</si>
  <si>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</si>
  <si>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</si>
  <si>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</si>
  <si>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</si>
  <si>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</si>
  <si>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</si>
  <si>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</si>
  <si>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</si>
  <si>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</si>
  <si>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</si>
  <si>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</si>
  <si>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</si>
  <si>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</si>
  <si>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</si>
  <si>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</si>
  <si>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</si>
  <si>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</si>
  <si>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</si>
  <si>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</si>
  <si>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</si>
  <si>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</si>
  <si>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</si>
  <si>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</si>
  <si>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</si>
  <si>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</si>
  <si>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</si>
  <si>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</si>
  <si>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</si>
  <si>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</si>
  <si>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</si>
  <si>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</si>
  <si>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</si>
  <si>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</si>
  <si>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</si>
  <si>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</si>
  <si>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</si>
  <si>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</si>
  <si>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</si>
  <si>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</si>
  <si>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</si>
  <si>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</si>
  <si>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</si>
  <si>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</si>
  <si>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</si>
  <si>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</si>
  <si>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</si>
  <si>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</si>
  <si>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</si>
  <si>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</si>
  <si>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</si>
  <si>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</si>
  <si>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</si>
  <si>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</si>
  <si>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</si>
  <si>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</si>
  <si>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</si>
  <si>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</si>
  <si>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</si>
  <si>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</si>
  <si>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</si>
  <si>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</si>
  <si>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</si>
  <si>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</si>
  <si>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</si>
  <si>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</si>
  <si>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</si>
  <si>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</si>
  <si>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</si>
  <si>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</si>
  <si>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</si>
  <si>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</si>
  <si>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</si>
  <si>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</si>
  <si>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</si>
  <si>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</si>
  <si>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</si>
  <si>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</si>
  <si>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</si>
  <si>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</si>
  <si>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</si>
  <si>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</si>
  <si>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</si>
  <si>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</si>
  <si>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</si>
  <si>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</si>
  <si>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</si>
  <si>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</si>
  <si>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</si>
  <si>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</si>
  <si>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</si>
  <si>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</si>
  <si>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</si>
  <si>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</si>
  <si>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</si>
  <si>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</si>
  <si>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</si>
  <si>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</si>
  <si>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</si>
  <si>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</si>
  <si>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</si>
  <si>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</si>
  <si>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</si>
  <si>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</si>
  <si>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</si>
  <si>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</si>
  <si>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</si>
  <si>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</si>
  <si>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</si>
  <si>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</si>
  <si>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</si>
  <si>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</si>
  <si>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</si>
  <si>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</si>
  <si>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</si>
  <si>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</si>
  <si>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</si>
  <si>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</si>
  <si>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</si>
  <si>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</si>
  <si>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</si>
  <si>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</si>
  <si>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</si>
  <si>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</si>
  <si>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</si>
  <si>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</si>
  <si>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</si>
  <si>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</si>
  <si>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</si>
  <si>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</si>
  <si>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</si>
  <si>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</si>
  <si>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</si>
  <si>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</si>
  <si>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</si>
  <si>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</si>
  <si>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</si>
  <si>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</si>
  <si>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</si>
  <si>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</si>
  <si>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</si>
  <si>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</si>
  <si>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</si>
  <si>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</si>
  <si>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</si>
  <si>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</si>
  <si>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</si>
  <si>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</si>
  <si>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</si>
  <si>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</si>
  <si>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</si>
  <si>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</si>
  <si>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</si>
  <si>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</si>
  <si>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</si>
  <si>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</si>
  <si>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</si>
  <si>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</si>
  <si>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</si>
  <si>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</si>
  <si>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</si>
  <si>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</si>
  <si>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</si>
  <si>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</si>
  <si>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</si>
  <si>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</si>
  <si>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</si>
  <si>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</si>
  <si>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</si>
  <si>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</si>
  <si>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</si>
  <si>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</si>
  <si>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</si>
  <si>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</si>
  <si>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</si>
  <si>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</si>
  <si>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</si>
  <si>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</si>
  <si>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</si>
  <si>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</si>
  <si>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</si>
  <si>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</si>
  <si>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</si>
  <si>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</si>
  <si>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</si>
  <si>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</si>
  <si>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</si>
  <si>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</si>
  <si>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</si>
  <si>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</si>
  <si>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</si>
  <si>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</si>
  <si>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</si>
  <si>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</si>
  <si>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</si>
  <si>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</si>
  <si>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</si>
  <si>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</si>
  <si>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</si>
  <si>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</si>
  <si>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</si>
  <si>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</si>
  <si>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</si>
  <si>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</si>
  <si>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</si>
  <si>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</si>
  <si>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</si>
  <si>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</si>
  <si>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</si>
  <si>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</si>
  <si>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</si>
  <si>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</si>
  <si>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</si>
  <si>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</si>
  <si>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</si>
  <si>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</si>
  <si>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</si>
  <si>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</si>
  <si>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</si>
  <si>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</si>
  <si>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</si>
  <si>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</si>
  <si>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</si>
  <si>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</si>
  <si>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</si>
  <si>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</si>
  <si>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</si>
  <si>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</si>
  <si>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</si>
  <si>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</si>
  <si>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</si>
  <si>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</si>
  <si>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</si>
  <si>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</si>
  <si>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</si>
  <si>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</si>
  <si>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</si>
  <si>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</si>
  <si>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</si>
  <si>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</si>
  <si>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</si>
  <si>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</si>
  <si>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</si>
  <si>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</si>
  <si>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</si>
  <si>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</si>
  <si>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</si>
  <si>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</si>
  <si>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</si>
  <si>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</si>
  <si>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</si>
  <si>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</si>
  <si>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</si>
  <si>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</si>
  <si>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</si>
  <si>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</si>
  <si>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</si>
  <si>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</si>
  <si>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</si>
  <si>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</si>
  <si>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</si>
  <si>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</si>
  <si>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</si>
  <si>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</si>
  <si>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</si>
  <si>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</si>
  <si>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</si>
  <si>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</si>
  <si>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</si>
  <si>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</si>
  <si>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</si>
  <si>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</si>
  <si>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</si>
  <si>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</si>
  <si>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</si>
  <si>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</si>
  <si>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</si>
  <si>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</si>
  <si>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</si>
  <si>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</si>
  <si>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</si>
  <si>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</si>
  <si>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</si>
  <si>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</si>
  <si>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</si>
  <si>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</si>
  <si>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</si>
  <si>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</si>
  <si>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</si>
  <si>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</si>
  <si>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</si>
  <si>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</si>
  <si>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</si>
  <si>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</si>
  <si>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</si>
  <si>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</si>
  <si>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</si>
  <si>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</si>
  <si>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</si>
  <si>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</si>
  <si>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</si>
  <si>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</si>
  <si>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</si>
  <si>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</si>
  <si>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</si>
  <si>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</si>
  <si>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</si>
  <si>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</si>
  <si>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</si>
  <si>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</si>
  <si>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</si>
  <si>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</si>
  <si>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</si>
  <si>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</si>
  <si>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</si>
  <si>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</si>
  <si>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</si>
  <si>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</si>
  <si>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</si>
  <si>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</si>
  <si>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</si>
  <si>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</si>
  <si>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</si>
  <si>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</si>
  <si>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</si>
  <si>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</si>
  <si>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</si>
  <si>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</si>
  <si>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</si>
  <si>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</si>
  <si>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</si>
  <si>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</si>
  <si>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</si>
  <si>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</si>
  <si>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</si>
  <si>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</si>
  <si>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</si>
  <si>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</si>
  <si>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</si>
  <si>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</si>
  <si>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</si>
  <si>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</si>
  <si>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</si>
  <si>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</si>
  <si>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</si>
  <si>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</si>
  <si>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</si>
  <si>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</si>
  <si>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</si>
  <si>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</si>
  <si>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</si>
  <si>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</si>
  <si>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</si>
  <si>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</si>
  <si>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</si>
  <si>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</si>
  <si>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</si>
  <si>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</si>
  <si>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</si>
  <si>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</si>
  <si>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</si>
  <si>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</si>
  <si>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</si>
  <si>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</si>
  <si>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</si>
  <si>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</si>
  <si>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</si>
  <si>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</si>
  <si>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</si>
  <si>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</si>
  <si>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</si>
  <si>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</si>
  <si>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</si>
  <si>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</si>
  <si>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</si>
  <si>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</si>
  <si>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</si>
  <si>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</si>
  <si>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</si>
  <si>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</si>
  <si>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</si>
  <si>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</si>
  <si>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</si>
  <si>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</si>
  <si>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</si>
  <si>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</si>
  <si>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</si>
  <si>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</si>
  <si>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</si>
  <si>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</si>
  <si>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</si>
  <si>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</si>
  <si>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</si>
  <si>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</si>
  <si>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</si>
  <si>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</si>
  <si>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</si>
  <si>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</si>
  <si>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</si>
  <si>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</si>
  <si>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</si>
  <si>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</si>
  <si>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</si>
  <si>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</si>
  <si>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</si>
  <si>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</si>
  <si>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</si>
  <si>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</si>
  <si>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</si>
  <si>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</si>
  <si>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</si>
  <si>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</si>
  <si>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</si>
  <si>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</si>
  <si>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</si>
  <si>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</si>
  <si>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</si>
  <si>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</si>
  <si>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</si>
  <si>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</si>
  <si>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</si>
  <si>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</si>
  <si>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</si>
  <si>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GUMBEK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</si>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</sst>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496056.09</v>
      </c>
      <c r="D2" s="7">
        <f>'PR-RAS'!E6</f>
        <v>565432.31000000006</v>
      </c>
      <c r="E2" s="7">
        <v>0</v>
      </c>
      <c r="F2" s="7">
        <v>0</v>
      </c>
      <c r="G2" s="8">
        <f t="shared" ref="G2:G274" si="0">(B2/1000)*(C2*1+D2*2)</f>
        <v>1626.9207100000003</v>
      </c>
      <c r="H2" s="8">
        <f t="shared" ref="H2:H274" si="1">ABS(C2-ROUND(C2,0))+ABS(D2-ROUND(D2,0))</f>
        <v>0.40000000008149073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1289.2</v>
      </c>
      <c r="D45" s="2">
        <f>'PR-RAS'!E49</f>
        <v>1231.5999999999999</v>
      </c>
      <c r="E45" s="2">
        <v>0</v>
      </c>
      <c r="F45" s="2">
        <v>0</v>
      </c>
      <c r="G45" s="3">
        <f t="shared" si="0"/>
        <v>165.10559999999998</v>
      </c>
      <c r="H45" s="3">
        <f t="shared" si="1"/>
        <v>0.60000000000013642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1289.2</v>
      </c>
      <c r="D64" s="2">
        <f>'PR-RAS'!E68</f>
        <v>1231.5999999999999</v>
      </c>
      <c r="E64" s="2">
        <v>0</v>
      </c>
      <c r="F64" s="2">
        <v>0</v>
      </c>
      <c r="G64" s="3">
        <f t="shared" si="0"/>
        <v>236.40119999999999</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1289.2</v>
      </c>
      <c r="D65" s="2">
        <f>'PR-RAS'!E69</f>
        <v>1231.5999999999999</v>
      </c>
      <c r="E65" s="2">
        <v>0</v>
      </c>
      <c r="F65" s="2">
        <v>0</v>
      </c>
      <c r="G65" s="3">
        <f t="shared" si="0"/>
        <v>240.15359999999998</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414.55</v>
      </c>
      <c r="D78" s="2">
        <f>'PR-RAS'!E82</f>
        <v>717.93999999999994</v>
      </c>
      <c r="E78" s="2">
        <v>0</v>
      </c>
      <c r="F78" s="2">
        <v>0</v>
      </c>
      <c r="G78" s="3">
        <f t="shared" si="0"/>
        <v>142.48310999999998</v>
      </c>
      <c r="H78" s="3">
        <f t="shared" si="1"/>
        <v>0.51000000000004775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414.54</v>
      </c>
      <c r="D87" s="2">
        <f>'PR-RAS'!E91</f>
        <v>717.93</v>
      </c>
      <c r="E87" s="2">
        <v>0</v>
      </c>
      <c r="F87" s="2">
        <v>0</v>
      </c>
      <c r="G87" s="3">
        <f t="shared" si="0"/>
        <v>159.13439999999997</v>
      </c>
      <c r="H87" s="3">
        <f t="shared" si="1"/>
        <v>0.53000000000002956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414.54</v>
      </c>
      <c r="D89" s="2">
        <f>'PR-RAS'!E93</f>
        <v>717.93</v>
      </c>
      <c r="E89" s="2">
        <v>0</v>
      </c>
      <c r="F89" s="2">
        <v>0</v>
      </c>
      <c r="G89" s="3">
        <f t="shared" si="0"/>
        <v>162.83519999999999</v>
      </c>
      <c r="H89" s="3">
        <f t="shared" si="1"/>
        <v>0.53000000000002956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236593.39</v>
      </c>
      <c r="D102" s="2">
        <f>'PR-RAS'!E106</f>
        <v>257040.38</v>
      </c>
      <c r="E102" s="2">
        <v>0</v>
      </c>
      <c r="F102" s="2">
        <v>0</v>
      </c>
      <c r="G102" s="3">
        <f t="shared" si="0"/>
        <v>75818.089150000014</v>
      </c>
      <c r="H102" s="3">
        <f t="shared" si="1"/>
        <v>0.77000000001862645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236593.39</v>
      </c>
      <c r="D108" s="2">
        <f>'PR-RAS'!E112</f>
        <v>257040.38</v>
      </c>
      <c r="E108" s="2">
        <v>0</v>
      </c>
      <c r="F108" s="2">
        <v>0</v>
      </c>
      <c r="G108" s="3">
        <f t="shared" si="0"/>
        <v>80322.134050000008</v>
      </c>
      <c r="H108" s="3">
        <f t="shared" si="1"/>
        <v>0.77000000001862645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236593.39</v>
      </c>
      <c r="D113" s="2">
        <f>'PR-RAS'!E117</f>
        <v>257040.38</v>
      </c>
      <c r="E113" s="2">
        <v>0</v>
      </c>
      <c r="F113" s="2">
        <v>0</v>
      </c>
      <c r="G113" s="3">
        <f t="shared" si="0"/>
        <v>84075.50480000001</v>
      </c>
      <c r="H113" s="3">
        <f t="shared" si="1"/>
        <v>0.77000000001862645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492</v>
      </c>
      <c r="D121" s="2">
        <f>'PR-RAS'!E125</f>
        <v>600</v>
      </c>
      <c r="E121" s="2">
        <v>0</v>
      </c>
      <c r="F121" s="2">
        <v>0</v>
      </c>
      <c r="G121" s="3">
        <f t="shared" si="0"/>
        <v>203.04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492</v>
      </c>
      <c r="D125" s="2">
        <f>'PR-RAS'!E129</f>
        <v>600</v>
      </c>
      <c r="E125" s="2">
        <v>0</v>
      </c>
      <c r="F125" s="2">
        <v>0</v>
      </c>
      <c r="G125" s="3">
        <f t="shared" si="0"/>
        <v>209.80799999999999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492</v>
      </c>
      <c r="D126" s="2">
        <f>'PR-RAS'!E130</f>
        <v>600</v>
      </c>
      <c r="E126" s="2">
        <v>0</v>
      </c>
      <c r="F126" s="2">
        <v>0</v>
      </c>
      <c r="G126" s="3">
        <f t="shared" si="0"/>
        <v>211.5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257266.95</v>
      </c>
      <c r="D130" s="2">
        <f>'PR-RAS'!E134</f>
        <v>305842.39</v>
      </c>
      <c r="E130" s="2">
        <v>0</v>
      </c>
      <c r="F130" s="2">
        <v>0</v>
      </c>
      <c r="G130" s="3">
        <f t="shared" si="0"/>
        <v>112094.77317</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257266.95</v>
      </c>
      <c r="D131" s="2">
        <f>'PR-RAS'!E135</f>
        <v>305842.39</v>
      </c>
      <c r="E131" s="2">
        <v>0</v>
      </c>
      <c r="F131" s="2">
        <v>0</v>
      </c>
      <c r="G131" s="3">
        <f t="shared" si="0"/>
        <v>112963.7249</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257266.95</v>
      </c>
      <c r="D132" s="2">
        <f>'PR-RAS'!E136</f>
        <v>305842.39</v>
      </c>
      <c r="E132" s="2">
        <v>0</v>
      </c>
      <c r="F132" s="2">
        <v>0</v>
      </c>
      <c r="G132" s="3">
        <f t="shared" si="0"/>
        <v>113832.67663</v>
      </c>
      <c r="H132" s="3">
        <f t="shared" si="1"/>
        <v>0.44000000000232831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490984.2</v>
      </c>
      <c r="D148" s="2">
        <f>'PR-RAS'!E152</f>
        <v>595229.38</v>
      </c>
      <c r="E148" s="2">
        <v>0</v>
      </c>
      <c r="F148" s="2">
        <v>0</v>
      </c>
      <c r="G148" s="3">
        <f t="shared" si="0"/>
        <v>247172.11511999997</v>
      </c>
      <c r="H148" s="3">
        <f t="shared" si="1"/>
        <v>0.58000000001629815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384700.02</v>
      </c>
      <c r="D149" s="2">
        <f>'PR-RAS'!E153</f>
        <v>491213.08</v>
      </c>
      <c r="E149" s="2">
        <v>0</v>
      </c>
      <c r="F149" s="2">
        <v>0</v>
      </c>
      <c r="G149" s="3">
        <f t="shared" si="0"/>
        <v>202334.67464000001</v>
      </c>
      <c r="H149" s="3">
        <f t="shared" si="1"/>
        <v>0.1000000000349246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310726.59000000003</v>
      </c>
      <c r="D150" s="2">
        <f>'PR-RAS'!E154</f>
        <v>403584</v>
      </c>
      <c r="E150" s="2">
        <v>0</v>
      </c>
      <c r="F150" s="2">
        <v>0</v>
      </c>
      <c r="G150" s="3">
        <f t="shared" si="0"/>
        <v>166566.29391000001</v>
      </c>
      <c r="H150" s="3">
        <f t="shared" si="1"/>
        <v>0.40999999997438863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310726.59000000003</v>
      </c>
      <c r="D151" s="2">
        <f>'PR-RAS'!E155</f>
        <v>403584</v>
      </c>
      <c r="E151" s="2">
        <v>0</v>
      </c>
      <c r="F151" s="2">
        <v>0</v>
      </c>
      <c r="G151" s="3">
        <f t="shared" si="0"/>
        <v>167684.18850000002</v>
      </c>
      <c r="H151" s="3">
        <f t="shared" si="1"/>
        <v>0.40999999997438863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33120</v>
      </c>
      <c r="D155" s="2">
        <f>'PR-RAS'!E159</f>
        <v>37900</v>
      </c>
      <c r="E155" s="2">
        <v>0</v>
      </c>
      <c r="F155" s="2">
        <v>0</v>
      </c>
      <c r="G155" s="3">
        <f t="shared" si="0"/>
        <v>16773.68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40853.43</v>
      </c>
      <c r="D156" s="2">
        <f>'PR-RAS'!E160</f>
        <v>49729.08</v>
      </c>
      <c r="E156" s="2">
        <v>0</v>
      </c>
      <c r="F156" s="2">
        <v>0</v>
      </c>
      <c r="G156" s="3">
        <f t="shared" si="0"/>
        <v>21748.296449999998</v>
      </c>
      <c r="H156" s="3">
        <f t="shared" si="1"/>
        <v>0.51000000000203727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40853.43</v>
      </c>
      <c r="D158" s="2">
        <f>'PR-RAS'!E162</f>
        <v>49729.08</v>
      </c>
      <c r="E158" s="2">
        <v>0</v>
      </c>
      <c r="F158" s="2">
        <v>0</v>
      </c>
      <c r="G158" s="3">
        <f t="shared" si="0"/>
        <v>22028.91963</v>
      </c>
      <c r="H158" s="3">
        <f t="shared" si="1"/>
        <v>0.51000000000203727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104981.66</v>
      </c>
      <c r="D160" s="2">
        <f>'PR-RAS'!E164</f>
        <v>102998.36</v>
      </c>
      <c r="E160" s="2">
        <v>0</v>
      </c>
      <c r="F160" s="2">
        <v>0</v>
      </c>
      <c r="G160" s="3">
        <f t="shared" si="0"/>
        <v>49445.562420000002</v>
      </c>
      <c r="H160" s="3">
        <f t="shared" si="1"/>
        <v>0.69999999999708962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20358.64</v>
      </c>
      <c r="D161" s="2">
        <f>'PR-RAS'!E165</f>
        <v>21938.36</v>
      </c>
      <c r="E161" s="2">
        <v>0</v>
      </c>
      <c r="F161" s="2">
        <v>0</v>
      </c>
      <c r="G161" s="3">
        <f t="shared" si="0"/>
        <v>10277.6576</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227</v>
      </c>
      <c r="D162" s="2">
        <f>'PR-RAS'!E166</f>
        <v>490.5</v>
      </c>
      <c r="E162" s="2">
        <v>0</v>
      </c>
      <c r="F162" s="2">
        <v>0</v>
      </c>
      <c r="G162" s="3">
        <f t="shared" si="0"/>
        <v>194.488</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18228.669999999998</v>
      </c>
      <c r="D163" s="2">
        <f>'PR-RAS'!E167</f>
        <v>20516.59</v>
      </c>
      <c r="E163" s="2">
        <v>0</v>
      </c>
      <c r="F163" s="2">
        <v>0</v>
      </c>
      <c r="G163" s="3">
        <f t="shared" si="0"/>
        <v>9600.4197000000004</v>
      </c>
      <c r="H163" s="3">
        <f t="shared" si="1"/>
        <v>0.74000000000160071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1902.97</v>
      </c>
      <c r="D164" s="2">
        <f>'PR-RAS'!E168</f>
        <v>931.27</v>
      </c>
      <c r="E164" s="2">
        <v>0</v>
      </c>
      <c r="F164" s="2">
        <v>0</v>
      </c>
      <c r="G164" s="3">
        <f t="shared" si="0"/>
        <v>613.77813000000003</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62651.08</v>
      </c>
      <c r="D166" s="2">
        <f>'PR-RAS'!E170</f>
        <v>60399.100000000006</v>
      </c>
      <c r="E166" s="2">
        <v>0</v>
      </c>
      <c r="F166" s="2">
        <v>0</v>
      </c>
      <c r="G166" s="3">
        <f t="shared" si="0"/>
        <v>30269.131200000007</v>
      </c>
      <c r="H166" s="3">
        <f t="shared" si="1"/>
        <v>0.180000000007567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12664.48</v>
      </c>
      <c r="D167" s="2">
        <f>'PR-RAS'!E171</f>
        <v>11245.05</v>
      </c>
      <c r="E167" s="2">
        <v>0</v>
      </c>
      <c r="F167" s="2">
        <v>0</v>
      </c>
      <c r="G167" s="3">
        <f t="shared" si="0"/>
        <v>5835.660280000001</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27219.759999999998</v>
      </c>
      <c r="D168" s="2">
        <f>'PR-RAS'!E172</f>
        <v>26619.45</v>
      </c>
      <c r="E168" s="2">
        <v>0</v>
      </c>
      <c r="F168" s="2">
        <v>0</v>
      </c>
      <c r="G168" s="3">
        <f t="shared" si="0"/>
        <v>13436.596220000001</v>
      </c>
      <c r="H168" s="3">
        <f t="shared" si="1"/>
        <v>0.69000000000232831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17913.759999999998</v>
      </c>
      <c r="D169" s="2">
        <f>'PR-RAS'!E173</f>
        <v>21290.94</v>
      </c>
      <c r="E169" s="2">
        <v>0</v>
      </c>
      <c r="F169" s="2">
        <v>0</v>
      </c>
      <c r="G169" s="3">
        <f t="shared" si="0"/>
        <v>10163.267520000001</v>
      </c>
      <c r="H169" s="3">
        <f t="shared" si="1"/>
        <v>0.30000000000291038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421.32</v>
      </c>
      <c r="D170" s="2">
        <f>'PR-RAS'!E174</f>
        <v>522.41</v>
      </c>
      <c r="E170" s="2">
        <v>0</v>
      </c>
      <c r="F170" s="2">
        <v>0</v>
      </c>
      <c r="G170" s="3">
        <f t="shared" si="0"/>
        <v>247.77766</v>
      </c>
      <c r="H170" s="3">
        <f t="shared" si="1"/>
        <v>0.72999999999996135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3695.93</v>
      </c>
      <c r="D171" s="2">
        <f>'PR-RAS'!E175</f>
        <v>162.58000000000001</v>
      </c>
      <c r="E171" s="2">
        <v>0</v>
      </c>
      <c r="F171" s="2">
        <v>0</v>
      </c>
      <c r="G171" s="3">
        <f t="shared" si="0"/>
        <v>683.58529999999996</v>
      </c>
      <c r="H171" s="3">
        <f t="shared" si="1"/>
        <v>0.4900000000001512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735.83</v>
      </c>
      <c r="D173" s="2">
        <f>'PR-RAS'!E177</f>
        <v>558.66999999999996</v>
      </c>
      <c r="E173" s="2">
        <v>0</v>
      </c>
      <c r="F173" s="2">
        <v>0</v>
      </c>
      <c r="G173" s="3">
        <f t="shared" si="0"/>
        <v>318.74523999999997</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20609.699999999997</v>
      </c>
      <c r="D174" s="2">
        <f>'PR-RAS'!E178</f>
        <v>19386.560000000001</v>
      </c>
      <c r="E174" s="2">
        <v>0</v>
      </c>
      <c r="F174" s="2">
        <v>0</v>
      </c>
      <c r="G174" s="3">
        <f t="shared" si="0"/>
        <v>10273.227859999999</v>
      </c>
      <c r="H174" s="3">
        <f t="shared" si="1"/>
        <v>0.74000000000160071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705.83</v>
      </c>
      <c r="D175" s="2">
        <f>'PR-RAS'!E179</f>
        <v>705.4</v>
      </c>
      <c r="E175" s="2">
        <v>0</v>
      </c>
      <c r="F175" s="2">
        <v>0</v>
      </c>
      <c r="G175" s="3">
        <f t="shared" si="0"/>
        <v>368.29361999999998</v>
      </c>
      <c r="H175" s="3">
        <f t="shared" si="1"/>
        <v>0.56999999999993634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7301.28</v>
      </c>
      <c r="D176" s="2">
        <f>'PR-RAS'!E180</f>
        <v>3382.09</v>
      </c>
      <c r="E176" s="2">
        <v>0</v>
      </c>
      <c r="F176" s="2">
        <v>0</v>
      </c>
      <c r="G176" s="3">
        <f t="shared" si="0"/>
        <v>2461.4554999999996</v>
      </c>
      <c r="H176" s="3">
        <f t="shared" si="1"/>
        <v>0.36999999999989086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1215</v>
      </c>
      <c r="E177" s="2">
        <v>0</v>
      </c>
      <c r="F177" s="2">
        <v>0</v>
      </c>
      <c r="G177" s="3">
        <f t="shared" si="0"/>
        <v>427.67999999999995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2299.9299999999998</v>
      </c>
      <c r="D178" s="2">
        <f>'PR-RAS'!E182</f>
        <v>2112.12</v>
      </c>
      <c r="E178" s="2">
        <v>0</v>
      </c>
      <c r="F178" s="2">
        <v>0</v>
      </c>
      <c r="G178" s="3">
        <f t="shared" si="0"/>
        <v>1154.77809</v>
      </c>
      <c r="H178" s="3">
        <f t="shared" si="1"/>
        <v>0.19000000000005457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1470.47</v>
      </c>
      <c r="D180" s="2">
        <f>'PR-RAS'!E184</f>
        <v>6376.64</v>
      </c>
      <c r="E180" s="2">
        <v>0</v>
      </c>
      <c r="F180" s="2">
        <v>0</v>
      </c>
      <c r="G180" s="3">
        <f t="shared" si="0"/>
        <v>2546.05125</v>
      </c>
      <c r="H180" s="3">
        <f t="shared" si="1"/>
        <v>0.82999999999969987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433.68</v>
      </c>
      <c r="D181" s="2">
        <f>'PR-RAS'!E185</f>
        <v>0</v>
      </c>
      <c r="E181" s="2">
        <v>0</v>
      </c>
      <c r="F181" s="2">
        <v>0</v>
      </c>
      <c r="G181" s="3">
        <f t="shared" si="0"/>
        <v>78.062399999999997</v>
      </c>
      <c r="H181" s="3">
        <f t="shared" si="1"/>
        <v>0.31999999999999318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5956.73</v>
      </c>
      <c r="D182" s="2">
        <f>'PR-RAS'!E186</f>
        <v>4093.68</v>
      </c>
      <c r="E182" s="2">
        <v>0</v>
      </c>
      <c r="F182" s="2">
        <v>0</v>
      </c>
      <c r="G182" s="3">
        <f t="shared" si="0"/>
        <v>2560.0802899999999</v>
      </c>
      <c r="H182" s="3">
        <f t="shared" si="1"/>
        <v>0.59000000000060027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2441.7800000000002</v>
      </c>
      <c r="D183" s="2">
        <f>'PR-RAS'!E187</f>
        <v>1501.63</v>
      </c>
      <c r="E183" s="2">
        <v>0</v>
      </c>
      <c r="F183" s="2">
        <v>0</v>
      </c>
      <c r="G183" s="3">
        <f t="shared" si="0"/>
        <v>990.99728000000016</v>
      </c>
      <c r="H183" s="3">
        <f t="shared" si="1"/>
        <v>0.58999999999969077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1362.24</v>
      </c>
      <c r="D190" s="2">
        <f>'PR-RAS'!E194</f>
        <v>1274.3399999999999</v>
      </c>
      <c r="E190" s="2">
        <v>0</v>
      </c>
      <c r="F190" s="2">
        <v>0</v>
      </c>
      <c r="G190" s="3">
        <f t="shared" si="0"/>
        <v>739.16388000000006</v>
      </c>
      <c r="H190" s="3">
        <f t="shared" si="1"/>
        <v>0.57999999999992724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313.54000000000002</v>
      </c>
      <c r="D191" s="2">
        <f>'PR-RAS'!E195</f>
        <v>403.14</v>
      </c>
      <c r="E191" s="2">
        <v>0</v>
      </c>
      <c r="F191" s="2">
        <v>0</v>
      </c>
      <c r="G191" s="3">
        <f t="shared" si="0"/>
        <v>212.76579999999998</v>
      </c>
      <c r="H191" s="3">
        <f t="shared" si="1"/>
        <v>0.59999999999996589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704.15</v>
      </c>
      <c r="D192" s="2">
        <f>'PR-RAS'!E196</f>
        <v>782.65</v>
      </c>
      <c r="E192" s="2">
        <v>0</v>
      </c>
      <c r="F192" s="2">
        <v>0</v>
      </c>
      <c r="G192" s="3">
        <f t="shared" si="0"/>
        <v>433.46494999999999</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344.55</v>
      </c>
      <c r="D197" s="2">
        <f>'PR-RAS'!E201</f>
        <v>88.55</v>
      </c>
      <c r="E197" s="2">
        <v>0</v>
      </c>
      <c r="F197" s="2">
        <v>0</v>
      </c>
      <c r="G197" s="3">
        <f t="shared" si="0"/>
        <v>102.24339999999999</v>
      </c>
      <c r="H197" s="3">
        <f t="shared" si="1"/>
        <v>0.89999999999999147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978.47</v>
      </c>
      <c r="D198" s="2">
        <f>'PR-RAS'!E202</f>
        <v>1017.94</v>
      </c>
      <c r="E198" s="2">
        <v>0</v>
      </c>
      <c r="F198" s="2">
        <v>0</v>
      </c>
      <c r="G198" s="3">
        <f t="shared" si="0"/>
        <v>593.82695000000012</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978.47</v>
      </c>
      <c r="D212" s="2">
        <f>'PR-RAS'!E216</f>
        <v>1017.94</v>
      </c>
      <c r="E212" s="2">
        <v>0</v>
      </c>
      <c r="F212" s="2">
        <v>0</v>
      </c>
      <c r="G212" s="3">
        <f t="shared" si="0"/>
        <v>636.02785000000006</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978.4</v>
      </c>
      <c r="D213" s="2">
        <f>'PR-RAS'!E217</f>
        <v>1017.94</v>
      </c>
      <c r="E213" s="2">
        <v>0</v>
      </c>
      <c r="F213" s="2">
        <v>0</v>
      </c>
      <c r="G213" s="3">
        <f t="shared" si="0"/>
        <v>639.02736000000004</v>
      </c>
      <c r="H213" s="3">
        <f t="shared" si="1"/>
        <v>0.45999999999992269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7.0000000000000007E-2</v>
      </c>
      <c r="D215" s="2">
        <f>'PR-RAS'!E219</f>
        <v>0</v>
      </c>
      <c r="E215" s="2">
        <v>0</v>
      </c>
      <c r="F215" s="2">
        <v>0</v>
      </c>
      <c r="G215" s="3">
        <f t="shared" si="0"/>
        <v>1.4980000000000002E-2</v>
      </c>
      <c r="H215" s="3">
        <f t="shared" si="1"/>
        <v>7.0000000000000007E-2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324.05</v>
      </c>
      <c r="D269" s="2">
        <f>'PR-RAS'!E273</f>
        <v>0</v>
      </c>
      <c r="E269" s="2">
        <v>0</v>
      </c>
      <c r="F269" s="2">
        <v>0</v>
      </c>
      <c r="G269" s="3">
        <f t="shared" si="0"/>
        <v>86.845400000000012</v>
      </c>
      <c r="H269" s="3">
        <f t="shared" si="1"/>
        <v>5.0000000000011369E-2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324.05</v>
      </c>
      <c r="D270" s="2">
        <f>'PR-RAS'!E274</f>
        <v>0</v>
      </c>
      <c r="E270" s="2">
        <v>0</v>
      </c>
      <c r="F270" s="2">
        <v>0</v>
      </c>
      <c r="G270" s="3">
        <f t="shared" si="0"/>
        <v>87.169450000000012</v>
      </c>
      <c r="H270" s="3">
        <f t="shared" si="1"/>
        <v>5.0000000000011369E-2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324.05</v>
      </c>
      <c r="D272" s="2">
        <f>'PR-RAS'!E276</f>
        <v>0</v>
      </c>
      <c r="E272" s="2">
        <v>0</v>
      </c>
      <c r="F272" s="2">
        <v>0</v>
      </c>
      <c r="G272" s="3">
        <f t="shared" si="0"/>
        <v>87.817550000000011</v>
      </c>
      <c r="H272" s="3">
        <f t="shared" si="1"/>
        <v>5.0000000000011369E-2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490984.2</v>
      </c>
      <c r="D295" s="2">
        <f>'PR-RAS'!E299</f>
        <v>595229.38</v>
      </c>
      <c r="E295" s="2">
        <v>0</v>
      </c>
      <c r="F295" s="2">
        <v>0</v>
      </c>
      <c r="G295" s="3">
        <f t="shared" si="12"/>
        <v>494344.23023999995</v>
      </c>
      <c r="H295" s="3">
        <f t="shared" si="13"/>
        <v>0.58000000001629815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5071.890000000014</v>
      </c>
      <c r="D296" s="2">
        <f>'PR-RAS'!E300</f>
        <v>0</v>
      </c>
      <c r="E296" s="2">
        <v>0</v>
      </c>
      <c r="F296" s="2">
        <v>0</v>
      </c>
      <c r="G296" s="3">
        <f t="shared" si="12"/>
        <v>1496.2075500000039</v>
      </c>
      <c r="H296" s="3">
        <f t="shared" si="13"/>
        <v>0.10999999998603016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29797.069999999949</v>
      </c>
      <c r="E297" s="2">
        <v>0</v>
      </c>
      <c r="F297" s="2">
        <v>0</v>
      </c>
      <c r="G297" s="3">
        <f t="shared" si="12"/>
        <v>17639.865439999969</v>
      </c>
      <c r="H297" s="3">
        <f t="shared" si="13"/>
        <v>6.9999999948777258E-2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121.82</v>
      </c>
      <c r="D298" s="2">
        <f>'PR-RAS'!E302</f>
        <v>74.91</v>
      </c>
      <c r="E298" s="2">
        <v>0</v>
      </c>
      <c r="F298" s="2">
        <v>0</v>
      </c>
      <c r="G298" s="3">
        <f t="shared" si="12"/>
        <v>80.677079999999989</v>
      </c>
      <c r="H298" s="3">
        <f t="shared" si="13"/>
        <v>0.27000000000001023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21537.96</v>
      </c>
      <c r="D300" s="2">
        <f>'PR-RAS'!E304</f>
        <v>21492.35</v>
      </c>
      <c r="E300" s="2">
        <v>0</v>
      </c>
      <c r="F300" s="2">
        <v>0</v>
      </c>
      <c r="G300" s="3">
        <f t="shared" si="12"/>
        <v>19292.275339999997</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5118.8</v>
      </c>
      <c r="D355" s="2">
        <f>'PR-RAS'!E360</f>
        <v>1455.57</v>
      </c>
      <c r="E355" s="2">
        <v>0</v>
      </c>
      <c r="F355" s="2">
        <v>0</v>
      </c>
      <c r="G355" s="3">
        <f t="shared" si="12"/>
        <v>2842.5987599999999</v>
      </c>
      <c r="H355" s="3">
        <f t="shared" si="13"/>
        <v>0.62999999999988177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5118.8</v>
      </c>
      <c r="D368" s="2">
        <f>'PR-RAS'!E373</f>
        <v>1455.57</v>
      </c>
      <c r="E368" s="2">
        <v>0</v>
      </c>
      <c r="F368" s="2">
        <v>0</v>
      </c>
      <c r="G368" s="3">
        <f t="shared" si="12"/>
        <v>2946.9879800000003</v>
      </c>
      <c r="H368" s="3">
        <f t="shared" si="13"/>
        <v>0.62999999999988177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3123.8</v>
      </c>
      <c r="D374" s="2">
        <f>'PR-RAS'!E379</f>
        <v>1455.57</v>
      </c>
      <c r="E374" s="2">
        <v>0</v>
      </c>
      <c r="F374" s="2">
        <v>0</v>
      </c>
      <c r="G374" s="3">
        <f t="shared" si="12"/>
        <v>2251.0326200000004</v>
      </c>
      <c r="H374" s="3">
        <f t="shared" si="13"/>
        <v>0.62999999999988177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1455.57</v>
      </c>
      <c r="E375" s="2">
        <v>0</v>
      </c>
      <c r="F375" s="2">
        <v>0</v>
      </c>
      <c r="G375" s="3">
        <f t="shared" si="12"/>
        <v>1088.7663599999998</v>
      </c>
      <c r="H375" s="3">
        <f t="shared" si="13"/>
        <v>0.43000000000006366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3123.8</v>
      </c>
      <c r="D377" s="2">
        <f>'PR-RAS'!E382</f>
        <v>0</v>
      </c>
      <c r="E377" s="2">
        <v>0</v>
      </c>
      <c r="F377" s="2">
        <v>0</v>
      </c>
      <c r="G377" s="3">
        <f t="shared" si="12"/>
        <v>1174.5488</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1995</v>
      </c>
      <c r="D396" s="2">
        <f>'PR-RAS'!E401</f>
        <v>0</v>
      </c>
      <c r="E396" s="2">
        <v>0</v>
      </c>
      <c r="F396" s="2">
        <v>0</v>
      </c>
      <c r="G396" s="3">
        <f t="shared" si="12"/>
        <v>788.02500000000009</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1995</v>
      </c>
      <c r="D398" s="2">
        <f>'PR-RAS'!E403</f>
        <v>0</v>
      </c>
      <c r="E398" s="2">
        <v>0</v>
      </c>
      <c r="F398" s="2">
        <v>0</v>
      </c>
      <c r="G398" s="3">
        <f t="shared" si="12"/>
        <v>792.01499999999999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5118.8</v>
      </c>
      <c r="D413" s="2">
        <f>'PR-RAS'!E418</f>
        <v>1455.57</v>
      </c>
      <c r="E413" s="2">
        <v>0</v>
      </c>
      <c r="F413" s="2">
        <v>0</v>
      </c>
      <c r="G413" s="3">
        <f t="shared" si="12"/>
        <v>3308.3352800000002</v>
      </c>
      <c r="H413" s="3">
        <f t="shared" si="13"/>
        <v>0.62999999999988177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496056.09</v>
      </c>
      <c r="D417" s="2">
        <f>'PR-RAS'!E422</f>
        <v>565432.31000000006</v>
      </c>
      <c r="E417" s="2">
        <v>0</v>
      </c>
      <c r="F417" s="2">
        <v>0</v>
      </c>
      <c r="G417" s="3">
        <f t="shared" si="12"/>
        <v>676799.01536000008</v>
      </c>
      <c r="H417" s="3">
        <f t="shared" si="13"/>
        <v>0.40000000008149073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496103</v>
      </c>
      <c r="D418" s="2">
        <f>'PR-RAS'!E423</f>
        <v>596684.94999999995</v>
      </c>
      <c r="E418" s="2">
        <v>0</v>
      </c>
      <c r="F418" s="2">
        <v>0</v>
      </c>
      <c r="G418" s="3">
        <f t="shared" si="12"/>
        <v>704510.19929999998</v>
      </c>
      <c r="H418" s="3">
        <f t="shared" si="13"/>
        <v>5.0000000046566129E-2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46.909999999974389</v>
      </c>
      <c r="D420" s="2">
        <f>'PR-RAS'!E425</f>
        <v>31252.639999999898</v>
      </c>
      <c r="E420" s="2">
        <v>0</v>
      </c>
      <c r="F420" s="2">
        <v>0</v>
      </c>
      <c r="G420" s="3">
        <f t="shared" si="12"/>
        <v>26209.367609999903</v>
      </c>
      <c r="H420" s="3">
        <f t="shared" si="13"/>
        <v>0.45000000012805685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121.82</v>
      </c>
      <c r="D421" s="2">
        <f>'PR-RAS'!E426</f>
        <v>74.91</v>
      </c>
      <c r="E421" s="2">
        <v>0</v>
      </c>
      <c r="F421" s="2">
        <v>0</v>
      </c>
      <c r="G421" s="3">
        <f t="shared" si="12"/>
        <v>114.08879999999999</v>
      </c>
      <c r="H421" s="3">
        <f t="shared" si="13"/>
        <v>0.27000000000001023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21537.96</v>
      </c>
      <c r="D423" s="2">
        <f>'PR-RAS'!E428</f>
        <v>21492.35</v>
      </c>
      <c r="E423" s="2">
        <v>0</v>
      </c>
      <c r="F423" s="2">
        <v>0</v>
      </c>
      <c r="G423" s="3">
        <f t="shared" si="12"/>
        <v>27228.562519999996</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496056.09</v>
      </c>
      <c r="D637" s="2">
        <f>'PR-RAS'!E643</f>
        <v>565432.31000000006</v>
      </c>
      <c r="E637" s="2">
        <v>0</v>
      </c>
      <c r="F637" s="2">
        <v>0</v>
      </c>
      <c r="G637" s="3">
        <f t="shared" si="14"/>
        <v>1034721.5715600002</v>
      </c>
      <c r="H637" s="3">
        <f t="shared" si="15"/>
        <v>0.40000000008149073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496103</v>
      </c>
      <c r="D638" s="2">
        <f>'PR-RAS'!E644</f>
        <v>596684.94999999995</v>
      </c>
      <c r="E638" s="2">
        <v>0</v>
      </c>
      <c r="F638" s="2">
        <v>0</v>
      </c>
      <c r="G638" s="3">
        <f t="shared" si="14"/>
        <v>1076194.2372999999</v>
      </c>
      <c r="H638" s="3">
        <f t="shared" si="15"/>
        <v>5.0000000046566129E-2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46.909999999974389</v>
      </c>
      <c r="D640" s="2">
        <f>'PR-RAS'!E646</f>
        <v>31252.639999999898</v>
      </c>
      <c r="E640" s="2">
        <v>0</v>
      </c>
      <c r="F640" s="2">
        <v>0</v>
      </c>
      <c r="G640" s="3">
        <f t="shared" si="14"/>
        <v>39970.849409999857</v>
      </c>
      <c r="H640" s="3">
        <f t="shared" si="15"/>
        <v>0.45000000012805685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121.82</v>
      </c>
      <c r="D641" s="2">
        <f>'PR-RAS'!E647</f>
        <v>74.91</v>
      </c>
      <c r="E641" s="2">
        <v>0</v>
      </c>
      <c r="F641" s="2">
        <v>0</v>
      </c>
      <c r="G641" s="3">
        <f t="shared" si="14"/>
        <v>173.84959999999998</v>
      </c>
      <c r="H641" s="3">
        <f t="shared" si="15"/>
        <v>0.27000000000001023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74.910000000025605</v>
      </c>
      <c r="D643" s="2">
        <f>'PR-RAS'!E649</f>
        <v>0</v>
      </c>
      <c r="E643" s="2">
        <v>0</v>
      </c>
      <c r="F643" s="2">
        <v>0</v>
      </c>
      <c r="G643" s="3">
        <f t="shared" si="14"/>
        <v>48.092220000016439</v>
      </c>
      <c r="H643" s="3">
        <f t="shared" si="15"/>
        <v>8.999999997439545E-2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31177.729999999898</v>
      </c>
      <c r="E644" s="2">
        <v>0</v>
      </c>
      <c r="F644" s="2">
        <v>0</v>
      </c>
      <c r="G644" s="3">
        <f t="shared" si="14"/>
        <v>40094.560779999869</v>
      </c>
      <c r="H644" s="3">
        <f t="shared" si="15"/>
        <v>0.27000000010229996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40484.54</v>
      </c>
      <c r="D646" s="2">
        <f>'PR-RAS'!E653</f>
        <v>48478.06</v>
      </c>
      <c r="E646" s="2">
        <v>0</v>
      </c>
      <c r="F646" s="2">
        <v>0</v>
      </c>
      <c r="G646" s="3">
        <f t="shared" si="14"/>
        <v>88649.22570000001</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492368.79</v>
      </c>
      <c r="D647" s="2">
        <f>'PR-RAS'!E654</f>
        <v>568837.76</v>
      </c>
      <c r="E647" s="2">
        <v>0</v>
      </c>
      <c r="F647" s="2">
        <v>0</v>
      </c>
      <c r="G647" s="3">
        <f t="shared" si="14"/>
        <v>1053008.62426</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484375.27</v>
      </c>
      <c r="D648" s="2">
        <f>'PR-RAS'!E655</f>
        <v>607329.38</v>
      </c>
      <c r="E648" s="2">
        <v>0</v>
      </c>
      <c r="F648" s="2">
        <v>0</v>
      </c>
      <c r="G648" s="3">
        <f t="shared" si="14"/>
        <v>1099275.0174100001</v>
      </c>
      <c r="H648" s="3">
        <f t="shared" si="15"/>
        <v>0.65000000002328306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48478.059999999939</v>
      </c>
      <c r="D649" s="2">
        <f>'PR-RAS'!E656</f>
        <v>9986.4400000000605</v>
      </c>
      <c r="E649" s="2">
        <v>0</v>
      </c>
      <c r="F649" s="2">
        <v>0</v>
      </c>
      <c r="G649" s="3">
        <f t="shared" si="14"/>
        <v>44356.209120000043</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22</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22</v>
      </c>
      <c r="E653" s="2">
        <v>0</v>
      </c>
      <c r="F653" s="2">
        <v>0</v>
      </c>
      <c r="G653" s="3">
        <f t="shared" si="14"/>
        <v>40.423999999999999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1289.2</v>
      </c>
      <c r="D676" s="2">
        <f>'PR-RAS'!E683</f>
        <v>1231.5999999999999</v>
      </c>
      <c r="E676" s="2">
        <v>0</v>
      </c>
      <c r="F676" s="2">
        <v>0</v>
      </c>
      <c r="G676" s="3">
        <f t="shared" si="14"/>
        <v>2532.87</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80874.289999999994</v>
      </c>
      <c r="D1011" s="7">
        <f>BILANCA!E6</f>
        <v>42996</v>
      </c>
      <c r="E1011" s="7">
        <v>0</v>
      </c>
      <c r="F1011" s="7">
        <v>0</v>
      </c>
      <c r="G1011" s="8">
        <f t="shared" ref="G1011:G1306" si="38">B1011/1000*C1011+B1011/500*D1011</f>
        <v>166.86628999999999</v>
      </c>
      <c r="H1011" s="8">
        <f t="shared" si="35"/>
        <v>0.28999999999359716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10073.48</v>
      </c>
      <c r="D1012" s="2">
        <f>BILANCA!E7</f>
        <v>8939.1500000000015</v>
      </c>
      <c r="E1012" s="2">
        <v>0</v>
      </c>
      <c r="F1012" s="2">
        <v>0</v>
      </c>
      <c r="G1012" s="3">
        <f t="shared" si="38"/>
        <v>55.903560000000006</v>
      </c>
      <c r="H1012" s="3">
        <f t="shared" si="35"/>
        <v>0.63000000000101863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10073.48</v>
      </c>
      <c r="D1017" s="2">
        <f>BILANCA!E12</f>
        <v>8939.1500000000015</v>
      </c>
      <c r="E1017" s="2">
        <v>0</v>
      </c>
      <c r="F1017" s="2">
        <v>0</v>
      </c>
      <c r="G1017" s="3">
        <f t="shared" si="38"/>
        <v>195.66246000000001</v>
      </c>
      <c r="H1017" s="3">
        <f t="shared" si="35"/>
        <v>0.63000000000101863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4079.38</v>
      </c>
      <c r="D1024" s="2">
        <f>BILANCA!E19</f>
        <v>2945.05</v>
      </c>
      <c r="E1024" s="2">
        <v>0</v>
      </c>
      <c r="F1024" s="2">
        <v>0</v>
      </c>
      <c r="G1024" s="3">
        <f t="shared" si="38"/>
        <v>139.57272</v>
      </c>
      <c r="H1024" s="3">
        <f t="shared" si="35"/>
        <v>0.43000000000029104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861.04</v>
      </c>
      <c r="D1025" s="2">
        <f>BILANCA!E20</f>
        <v>2316.61</v>
      </c>
      <c r="E1025" s="2">
        <v>0</v>
      </c>
      <c r="F1025" s="2">
        <v>0</v>
      </c>
      <c r="G1025" s="3">
        <f t="shared" si="38"/>
        <v>82.413899999999998</v>
      </c>
      <c r="H1025" s="3">
        <f t="shared" si="35"/>
        <v>0.42999999999983629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6743.63</v>
      </c>
      <c r="D1027" s="2">
        <f>BILANCA!E22</f>
        <v>6743.63</v>
      </c>
      <c r="E1027" s="2">
        <v>0</v>
      </c>
      <c r="F1027" s="2">
        <v>0</v>
      </c>
      <c r="G1027" s="3">
        <f t="shared" si="38"/>
        <v>343.92513000000002</v>
      </c>
      <c r="H1027" s="3">
        <f t="shared" si="35"/>
        <v>0.73999999999978172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3525.29</v>
      </c>
      <c r="D1033" s="2">
        <f>BILANCA!E28</f>
        <v>6115.19</v>
      </c>
      <c r="E1033" s="2">
        <v>0</v>
      </c>
      <c r="F1033" s="2">
        <v>0</v>
      </c>
      <c r="G1033" s="3">
        <f t="shared" si="38"/>
        <v>362.38040999999998</v>
      </c>
      <c r="H1033" s="3">
        <f t="shared" si="35"/>
        <v>0.47999999999956344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5994.1</v>
      </c>
      <c r="D1050" s="2">
        <f>BILANCA!E45</f>
        <v>5994.1</v>
      </c>
      <c r="E1050" s="2">
        <v>0</v>
      </c>
      <c r="F1050" s="2">
        <v>0</v>
      </c>
      <c r="G1050" s="3">
        <f t="shared" si="38"/>
        <v>719.29200000000003</v>
      </c>
      <c r="H1050" s="3">
        <f t="shared" si="35"/>
        <v>0.2000000000007276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5994.1</v>
      </c>
      <c r="D1052" s="2">
        <f>BILANCA!E47</f>
        <v>5994.1</v>
      </c>
      <c r="E1052" s="2">
        <v>0</v>
      </c>
      <c r="F1052" s="2">
        <v>0</v>
      </c>
      <c r="G1052" s="3">
        <f t="shared" si="38"/>
        <v>755.25660000000016</v>
      </c>
      <c r="H1052" s="3">
        <f t="shared" si="35"/>
        <v>0.2000000000007276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6998.52</v>
      </c>
      <c r="D1059" s="2">
        <f>BILANCA!E54</f>
        <v>7161.1</v>
      </c>
      <c r="E1059" s="2">
        <v>0</v>
      </c>
      <c r="F1059" s="2">
        <v>0</v>
      </c>
      <c r="G1059" s="3">
        <f t="shared" si="38"/>
        <v>1044.7152800000001</v>
      </c>
      <c r="H1059" s="3">
        <f t="shared" si="35"/>
        <v>0.57999999999992724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6998.52</v>
      </c>
      <c r="D1060" s="2">
        <f>BILANCA!E55</f>
        <v>7161.1</v>
      </c>
      <c r="E1060" s="2">
        <v>0</v>
      </c>
      <c r="F1060" s="2">
        <v>0</v>
      </c>
      <c r="G1060" s="3">
        <f t="shared" si="38"/>
        <v>1066.0360000000001</v>
      </c>
      <c r="H1060" s="3">
        <f t="shared" si="35"/>
        <v>0.57999999999992724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70800.81</v>
      </c>
      <c r="D1074" s="2">
        <f>BILANCA!E69</f>
        <v>34056.85</v>
      </c>
      <c r="E1074" s="2">
        <v>0</v>
      </c>
      <c r="F1074" s="2">
        <v>0</v>
      </c>
      <c r="G1074" s="3">
        <f t="shared" si="38"/>
        <v>8890.5286400000005</v>
      </c>
      <c r="H1074" s="3">
        <f t="shared" si="35"/>
        <v>0.3400000000037835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48478.06</v>
      </c>
      <c r="D1075" s="2">
        <f>BILANCA!E70</f>
        <v>9986.44</v>
      </c>
      <c r="E1075" s="2">
        <v>0</v>
      </c>
      <c r="F1075" s="2">
        <v>0</v>
      </c>
      <c r="G1075" s="3">
        <f t="shared" si="38"/>
        <v>4449.3110999999999</v>
      </c>
      <c r="H1075" s="3">
        <f t="shared" si="35"/>
        <v>0.49999999999818101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48478.06</v>
      </c>
      <c r="D1076" s="2">
        <f>BILANCA!E71</f>
        <v>9986.44</v>
      </c>
      <c r="E1076" s="2">
        <v>0</v>
      </c>
      <c r="F1076" s="2">
        <v>0</v>
      </c>
      <c r="G1076" s="3">
        <f t="shared" si="38"/>
        <v>4517.7620399999996</v>
      </c>
      <c r="H1076" s="3">
        <f t="shared" si="35"/>
        <v>0.49999999999818101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48478.06</v>
      </c>
      <c r="D1078" s="2">
        <f>BILANCA!E73</f>
        <v>9986.44</v>
      </c>
      <c r="E1078" s="2">
        <v>0</v>
      </c>
      <c r="F1078" s="2">
        <v>0</v>
      </c>
      <c r="G1078" s="3">
        <f t="shared" si="38"/>
        <v>4654.66392</v>
      </c>
      <c r="H1078" s="3">
        <f t="shared" si="35"/>
        <v>0.49999999999818101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22322.75</v>
      </c>
      <c r="D1152" s="2">
        <f>BILANCA!E147</f>
        <v>24070.41</v>
      </c>
      <c r="E1152" s="2">
        <v>0</v>
      </c>
      <c r="F1152" s="2">
        <v>0</v>
      </c>
      <c r="G1152" s="3">
        <f t="shared" si="38"/>
        <v>10005.826939999999</v>
      </c>
      <c r="H1152" s="3">
        <f t="shared" si="41"/>
        <v>0.65999999999985448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21537.96</v>
      </c>
      <c r="D1165" s="2">
        <f>BILANCA!E160</f>
        <v>21492.35</v>
      </c>
      <c r="E1165" s="2">
        <v>0</v>
      </c>
      <c r="F1165" s="2">
        <v>0</v>
      </c>
      <c r="G1165" s="3">
        <f t="shared" si="38"/>
        <v>10001.0123</v>
      </c>
      <c r="H1165" s="3">
        <f t="shared" si="41"/>
        <v>0.38999999999941792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784.79</v>
      </c>
      <c r="D1167" s="2">
        <f>BILANCA!E162</f>
        <v>2578.06</v>
      </c>
      <c r="E1167" s="2">
        <v>0</v>
      </c>
      <c r="F1167" s="2">
        <v>0</v>
      </c>
      <c r="G1167" s="3">
        <f t="shared" si="38"/>
        <v>932.72287000000006</v>
      </c>
      <c r="H1167" s="3">
        <f t="shared" si="41"/>
        <v>0.26999999999998181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80874.290000000008</v>
      </c>
      <c r="D1180" s="2">
        <f>BILANCA!E176</f>
        <v>42995.999999999993</v>
      </c>
      <c r="E1180" s="2">
        <v>0</v>
      </c>
      <c r="F1180" s="2">
        <v>0</v>
      </c>
      <c r="G1180" s="3">
        <f t="shared" si="38"/>
        <v>28367.2693</v>
      </c>
      <c r="H1180" s="3">
        <f t="shared" si="41"/>
        <v>0.29000000001542503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49187.94</v>
      </c>
      <c r="D1181" s="2">
        <f>BILANCA!E177</f>
        <v>43742.229999999996</v>
      </c>
      <c r="E1181" s="2">
        <v>0</v>
      </c>
      <c r="F1181" s="2">
        <v>0</v>
      </c>
      <c r="G1181" s="3">
        <f t="shared" si="38"/>
        <v>23370.9804</v>
      </c>
      <c r="H1181" s="3">
        <f t="shared" si="41"/>
        <v>0.28999999999359716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49187.94</v>
      </c>
      <c r="D1182" s="2">
        <f>BILANCA!E178</f>
        <v>43742.229999999996</v>
      </c>
      <c r="E1182" s="2">
        <v>0</v>
      </c>
      <c r="F1182" s="2">
        <v>0</v>
      </c>
      <c r="G1182" s="3">
        <f t="shared" si="38"/>
        <v>23507.652799999996</v>
      </c>
      <c r="H1182" s="3">
        <f t="shared" si="41"/>
        <v>0.28999999999359716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36541.86</v>
      </c>
      <c r="D1183" s="2">
        <f>BILANCA!E179</f>
        <v>38621.519999999997</v>
      </c>
      <c r="E1183" s="2">
        <v>0</v>
      </c>
      <c r="F1183" s="2">
        <v>0</v>
      </c>
      <c r="G1183" s="3">
        <f t="shared" si="38"/>
        <v>19684.787699999997</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9626.18</v>
      </c>
      <c r="D1184" s="2">
        <f>BILANCA!E180</f>
        <v>5100.8100000000004</v>
      </c>
      <c r="E1184" s="2">
        <v>0</v>
      </c>
      <c r="F1184" s="2">
        <v>0</v>
      </c>
      <c r="G1184" s="3">
        <f t="shared" si="38"/>
        <v>3450.0371999999998</v>
      </c>
      <c r="H1184" s="3">
        <f t="shared" si="41"/>
        <v>0.36999999999989086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19.899999999999999</v>
      </c>
      <c r="D1185" s="2">
        <f>BILANCA!E181</f>
        <v>19.899999999999999</v>
      </c>
      <c r="E1185" s="2">
        <v>0</v>
      </c>
      <c r="F1185" s="2">
        <v>0</v>
      </c>
      <c r="G1185" s="3">
        <f t="shared" si="38"/>
        <v>10.447499999999998</v>
      </c>
      <c r="H1185" s="3">
        <f t="shared" si="41"/>
        <v>0.20000000000000284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19.899999999999999</v>
      </c>
      <c r="D1188" s="2">
        <f>BILANCA!E184</f>
        <v>19.899999999999999</v>
      </c>
      <c r="E1188" s="2">
        <v>0</v>
      </c>
      <c r="F1188" s="2">
        <v>0</v>
      </c>
      <c r="G1188" s="3">
        <f t="shared" si="38"/>
        <v>10.6266</v>
      </c>
      <c r="H1188" s="3">
        <f t="shared" si="41"/>
        <v>0.20000000000000284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3000</v>
      </c>
      <c r="D1200" s="2">
        <f>BILANCA!E196</f>
        <v>0</v>
      </c>
      <c r="E1200" s="2">
        <v>0</v>
      </c>
      <c r="F1200" s="2">
        <v>0</v>
      </c>
      <c r="G1200" s="3">
        <f t="shared" si="38"/>
        <v>570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31686.35</v>
      </c>
      <c r="D1255" s="2">
        <f>BILANCA!E251</f>
        <v>-746.2300000000032</v>
      </c>
      <c r="E1255" s="2">
        <v>0</v>
      </c>
      <c r="F1255" s="2">
        <v>0</v>
      </c>
      <c r="G1255" s="3">
        <f t="shared" si="38"/>
        <v>7397.5030499999984</v>
      </c>
      <c r="H1255" s="3">
        <f t="shared" si="41"/>
        <v>0.58000000000174623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10073.48</v>
      </c>
      <c r="D1256" s="2">
        <f>BILANCA!E252</f>
        <v>8939.15</v>
      </c>
      <c r="E1256" s="2">
        <v>0</v>
      </c>
      <c r="F1256" s="2">
        <v>0</v>
      </c>
      <c r="G1256" s="3">
        <f t="shared" si="38"/>
        <v>6876.1378799999993</v>
      </c>
      <c r="H1256" s="3">
        <f t="shared" si="41"/>
        <v>0.62999999999919964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10073.48</v>
      </c>
      <c r="D1257" s="2">
        <f>BILANCA!E253</f>
        <v>8939.15</v>
      </c>
      <c r="E1257" s="2">
        <v>0</v>
      </c>
      <c r="F1257" s="2">
        <v>0</v>
      </c>
      <c r="G1257" s="3">
        <f t="shared" si="38"/>
        <v>6904.0896599999996</v>
      </c>
      <c r="H1257" s="3">
        <f t="shared" si="41"/>
        <v>0.62999999999919964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74.91</v>
      </c>
      <c r="D1259" s="2">
        <f>BILANCA!E255</f>
        <v>-31177.73</v>
      </c>
      <c r="E1259" s="2">
        <v>0</v>
      </c>
      <c r="F1259" s="2">
        <v>0</v>
      </c>
      <c r="G1259" s="3">
        <f t="shared" si="38"/>
        <v>-15507.856949999999</v>
      </c>
      <c r="H1259" s="3">
        <f t="shared" si="41"/>
        <v>0.36000000000043997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74.91</v>
      </c>
      <c r="D1260" s="2">
        <f>BILANCA!E256</f>
        <v>0</v>
      </c>
      <c r="E1260" s="2">
        <v>0</v>
      </c>
      <c r="F1260" s="2">
        <v>0</v>
      </c>
      <c r="G1260" s="3">
        <f t="shared" si="38"/>
        <v>18.727499999999999</v>
      </c>
      <c r="H1260" s="3">
        <f t="shared" si="41"/>
        <v>9.0000000000003411E-2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74.91</v>
      </c>
      <c r="D1261" s="2">
        <f>BILANCA!E257</f>
        <v>0</v>
      </c>
      <c r="E1261" s="2">
        <v>0</v>
      </c>
      <c r="F1261" s="2">
        <v>0</v>
      </c>
      <c r="G1261" s="3">
        <f t="shared" si="38"/>
        <v>18.802409999999998</v>
      </c>
      <c r="H1261" s="3">
        <f t="shared" si="41"/>
        <v>9.0000000000003411E-2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31177.73</v>
      </c>
      <c r="E1264" s="2">
        <v>0</v>
      </c>
      <c r="F1264" s="2">
        <v>0</v>
      </c>
      <c r="G1264" s="3">
        <f t="shared" si="38"/>
        <v>15838.286840000001</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16123.38</v>
      </c>
      <c r="E1265" s="2">
        <v>0</v>
      </c>
      <c r="F1265" s="2">
        <v>0</v>
      </c>
      <c r="G1265" s="3">
        <f t="shared" si="38"/>
        <v>8222.9238000000005</v>
      </c>
      <c r="H1265" s="3">
        <f t="shared" si="41"/>
        <v>0.37999999999919964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15054.35</v>
      </c>
      <c r="E1266" s="2">
        <v>0</v>
      </c>
      <c r="F1266" s="2">
        <v>0</v>
      </c>
      <c r="G1266" s="3">
        <f t="shared" si="38"/>
        <v>7707.8272000000006</v>
      </c>
      <c r="H1266" s="3">
        <f t="shared" si="41"/>
        <v>0.3500000000003638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21537.96</v>
      </c>
      <c r="D1278" s="2">
        <f>BILANCA!E274</f>
        <v>21492.35</v>
      </c>
      <c r="E1278" s="2">
        <v>0</v>
      </c>
      <c r="F1278" s="2">
        <v>0</v>
      </c>
      <c r="G1278" s="3">
        <f t="shared" si="38"/>
        <v>17292.07288</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21537.96</v>
      </c>
      <c r="D1279" s="2">
        <f>BILANCA!E275</f>
        <v>21492.35</v>
      </c>
      <c r="E1279" s="2">
        <v>0</v>
      </c>
      <c r="F1279" s="2">
        <v>0</v>
      </c>
      <c r="G1279" s="3">
        <f t="shared" ref="G1279:G1294" si="48">B1279/1000*C1279+B1279/500*D1279</f>
        <v>17356.595540000002</v>
      </c>
      <c r="H1279" s="3">
        <f t="shared" ref="H1279:H1294" si="49">ABS(C1279-ROUND(C1279,0))+ABS(D1279-ROUND(D1279,0))</f>
        <v>0.38999999999941792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22322.75</v>
      </c>
      <c r="D1306" s="2">
        <f>BILANCA!E303</f>
        <v>24070.41</v>
      </c>
      <c r="E1306" s="2">
        <v>0</v>
      </c>
      <c r="F1306" s="2">
        <v>0</v>
      </c>
      <c r="G1306" s="3">
        <f t="shared" si="38"/>
        <v>20857.216719999997</v>
      </c>
      <c r="H1306" s="3">
        <f t="shared" si="41"/>
        <v>0.65999999999985448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49187.94</v>
      </c>
      <c r="D1340" s="2">
        <f>BILANCA!E337</f>
        <v>43742.23</v>
      </c>
      <c r="E1340" s="2">
        <v>0</v>
      </c>
      <c r="F1340" s="2">
        <v>0</v>
      </c>
      <c r="G1340" s="3">
        <f t="shared" si="52"/>
        <v>45101.892000000007</v>
      </c>
      <c r="H1340" s="3">
        <f t="shared" si="41"/>
        <v>0.29000000000087311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496103</v>
      </c>
      <c r="D1510" s="2">
        <f>'RAS-funkcijski'!E114</f>
        <v>596684.94999999995</v>
      </c>
      <c r="E1510" s="2">
        <v>0</v>
      </c>
      <c r="F1510" s="2">
        <v>0</v>
      </c>
      <c r="G1510" s="3">
        <f t="shared" si="52"/>
        <v>185842.01899999997</v>
      </c>
      <c r="H1510" s="3">
        <f t="shared" si="63"/>
        <v>5.0000000046566129E-2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496103</v>
      </c>
      <c r="D1511" s="2">
        <f>'RAS-funkcijski'!E115</f>
        <v>596684.94999999995</v>
      </c>
      <c r="E1511" s="2">
        <v>0</v>
      </c>
      <c r="F1511" s="2">
        <v>0</v>
      </c>
      <c r="G1511" s="3">
        <f t="shared" si="52"/>
        <v>187531.49189999999</v>
      </c>
      <c r="H1511" s="3">
        <f t="shared" si="63"/>
        <v>5.0000000046566129E-2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496103</v>
      </c>
      <c r="D1512" s="2">
        <f>'RAS-funkcijski'!E116</f>
        <v>596684.94999999995</v>
      </c>
      <c r="E1512" s="2">
        <v>0</v>
      </c>
      <c r="F1512" s="2">
        <v>0</v>
      </c>
      <c r="G1512" s="3">
        <f t="shared" si="52"/>
        <v>189220.96479999999</v>
      </c>
      <c r="H1512" s="3">
        <f t="shared" si="63"/>
        <v>5.0000000046566129E-2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496103</v>
      </c>
      <c r="D1537" s="14">
        <f>'RAS-funkcijski'!E141</f>
        <v>596684.94999999995</v>
      </c>
      <c r="E1537" s="14">
        <v>0</v>
      </c>
      <c r="F1537" s="14">
        <v>0</v>
      </c>
      <c r="G1537" s="15">
        <f t="shared" si="52"/>
        <v>231457.7873</v>
      </c>
      <c r="H1537" s="15">
        <f t="shared" si="63"/>
        <v>5.0000000046566129E-2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49187.94</v>
      </c>
      <c r="D1582" s="7"/>
      <c r="E1582" s="7">
        <v>0</v>
      </c>
      <c r="F1582" s="7">
        <v>0</v>
      </c>
      <c r="G1582" s="8">
        <f t="shared" ref="G1582:G1686" si="70">B1582/1000*C1582</f>
        <v>49.187940000000005</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605041.71999999986</v>
      </c>
      <c r="D1583" s="2">
        <v>0</v>
      </c>
      <c r="E1583" s="2">
        <v>0</v>
      </c>
      <c r="F1583" s="2">
        <v>0</v>
      </c>
      <c r="G1583" s="3">
        <f t="shared" si="70"/>
        <v>1210.0834399999997</v>
      </c>
      <c r="H1583" s="3">
        <f t="shared" si="71"/>
        <v>0.280000000144355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603586.14999999991</v>
      </c>
      <c r="D1585" s="2">
        <v>0</v>
      </c>
      <c r="E1585" s="2">
        <v>0</v>
      </c>
      <c r="F1585" s="2">
        <v>0</v>
      </c>
      <c r="G1585" s="3">
        <f t="shared" si="70"/>
        <v>2414.3445999999999</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499035.06</v>
      </c>
      <c r="D1586" s="2">
        <v>0</v>
      </c>
      <c r="E1586" s="2">
        <v>0</v>
      </c>
      <c r="F1586" s="2">
        <v>0</v>
      </c>
      <c r="G1586" s="3">
        <f t="shared" si="70"/>
        <v>2495.1752999999999</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103533.15</v>
      </c>
      <c r="D1587" s="2">
        <v>0</v>
      </c>
      <c r="E1587" s="2">
        <v>0</v>
      </c>
      <c r="F1587" s="2">
        <v>0</v>
      </c>
      <c r="G1587" s="3">
        <f t="shared" si="70"/>
        <v>621.19889999999998</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1017.94</v>
      </c>
      <c r="D1588" s="2">
        <v>0</v>
      </c>
      <c r="E1588" s="2">
        <v>0</v>
      </c>
      <c r="F1588" s="2">
        <v>0</v>
      </c>
      <c r="G1588" s="3">
        <f t="shared" si="70"/>
        <v>7.1255800000000002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1455.57</v>
      </c>
      <c r="D1594" s="2">
        <v>0</v>
      </c>
      <c r="E1594" s="2">
        <v>0</v>
      </c>
      <c r="F1594" s="2">
        <v>0</v>
      </c>
      <c r="G1594" s="3">
        <f t="shared" si="70"/>
        <v>18.922409999999999</v>
      </c>
      <c r="H1594" s="3">
        <f t="shared" si="71"/>
        <v>0.43000000000006366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610487.42999999993</v>
      </c>
      <c r="D1602" s="2">
        <v>0</v>
      </c>
      <c r="E1602" s="2">
        <v>0</v>
      </c>
      <c r="F1602" s="2">
        <v>0</v>
      </c>
      <c r="G1602" s="3">
        <f t="shared" si="70"/>
        <v>12820.23603</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606031.86</v>
      </c>
      <c r="D1604" s="2">
        <v>0</v>
      </c>
      <c r="E1604" s="2">
        <v>0</v>
      </c>
      <c r="F1604" s="2">
        <v>0</v>
      </c>
      <c r="G1604" s="3">
        <f t="shared" si="70"/>
        <v>13938.73278</v>
      </c>
      <c r="H1604" s="3">
        <f t="shared" si="71"/>
        <v>0.14000000001396984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496955.4</v>
      </c>
      <c r="D1605" s="2">
        <v>0</v>
      </c>
      <c r="E1605" s="2">
        <v>0</v>
      </c>
      <c r="F1605" s="2">
        <v>0</v>
      </c>
      <c r="G1605" s="3">
        <f t="shared" si="70"/>
        <v>11926.929600000001</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108058.52</v>
      </c>
      <c r="D1606" s="2">
        <v>0</v>
      </c>
      <c r="E1606" s="2">
        <v>0</v>
      </c>
      <c r="F1606" s="2">
        <v>0</v>
      </c>
      <c r="G1606" s="3">
        <f t="shared" si="70"/>
        <v>2701.4630000000002</v>
      </c>
      <c r="H1606" s="3">
        <f t="shared" si="71"/>
        <v>0.47999999999592546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1017.94</v>
      </c>
      <c r="D1607" s="2">
        <v>0</v>
      </c>
      <c r="E1607" s="2">
        <v>0</v>
      </c>
      <c r="F1607" s="2">
        <v>0</v>
      </c>
      <c r="G1607" s="3">
        <f t="shared" si="70"/>
        <v>26.466439999999999</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1455.57</v>
      </c>
      <c r="D1613" s="2">
        <v>0</v>
      </c>
      <c r="E1613" s="2">
        <v>0</v>
      </c>
      <c r="F1613" s="2">
        <v>0</v>
      </c>
      <c r="G1613" s="3">
        <f t="shared" si="70"/>
        <v>46.578240000000001</v>
      </c>
      <c r="H1613" s="3">
        <f t="shared" si="71"/>
        <v>0.43000000000006366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3000</v>
      </c>
      <c r="D1620" s="2">
        <v>0</v>
      </c>
      <c r="E1620" s="2">
        <v>0</v>
      </c>
      <c r="F1620" s="2">
        <v>0</v>
      </c>
      <c r="G1620" s="3">
        <f>B1620/1000*C1620</f>
        <v>117</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43742.229999999981</v>
      </c>
      <c r="D1621" s="2">
        <v>0</v>
      </c>
      <c r="E1621" s="2">
        <v>0</v>
      </c>
      <c r="F1621" s="2">
        <v>0</v>
      </c>
      <c r="G1621" s="3">
        <f t="shared" si="70"/>
        <v>1749.6891999999993</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43742.23</v>
      </c>
      <c r="D1681" s="2">
        <v>0</v>
      </c>
      <c r="E1681" s="2">
        <v>0</v>
      </c>
      <c r="F1681" s="2">
        <v>0</v>
      </c>
      <c r="G1681" s="3">
        <f t="shared" si="70"/>
        <v>4374.2230000000009</v>
      </c>
      <c r="H1681" s="3">
        <f t="shared" si="71"/>
        <v>0.23000000000320142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43742.23</v>
      </c>
      <c r="D1683" s="2">
        <v>0</v>
      </c>
      <c r="E1683" s="2">
        <v>0</v>
      </c>
      <c r="F1683" s="2">
        <v>0</v>
      </c>
      <c r="G1683" s="3">
        <f t="shared" si="70"/>
        <v>4461.7074599999996</v>
      </c>
      <c r="H1683" s="3">
        <f t="shared" si="71"/>
        <v>0.23000000000320142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52241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496056.09</v>
      </c>
      <c r="I17" s="275">
        <f>'PR-RAS'!E6</f>
        <v>565432.31000000006</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490984.2</v>
      </c>
      <c r="I18" s="275">
        <f>'PR-RAS'!E152</f>
        <v>595229.38</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74.910000000025605</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31177.729999999898</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10073.48</v>
      </c>
      <c r="I22" s="275">
        <f>BILANCA!E7</f>
        <v>8939.1500000000015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70800.81</v>
      </c>
      <c r="I23" s="275">
        <f>BILANCA!E69</f>
        <v>34056.85</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49187.94</v>
      </c>
      <c r="I24" s="275">
        <f>BILANCA!E177</f>
        <v>43742.229999999996</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31686.35</v>
      </c>
      <c r="I25" s="275">
        <f>BILANCA!E251</f>
        <v>-746.2300000000032</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496103</v>
      </c>
      <c r="I30" s="275">
        <f>'RAS-funkcijski'!E114</f>
        <v>596684.94999999995</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496103</v>
      </c>
      <c r="I31" s="275">
        <f>'RAS-funkcijski'!E141</f>
        <v>596684.94999999995</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49187.94</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43742.229999999981</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43742.23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3" zoomScaleNormal="100" workbookViewId="0">
      <selection activeCell="E658" sqref="E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496056.09</v>
      </c>
      <c r="E6" s="60">
        <f>E7+E43+E49+E82+E106+E125+E134+E140</f>
        <v>565432.31000000006</v>
      </c>
      <c r="F6" s="45">
        <f t="shared" ref="F6:F132" si="0">IF(D6&lt;&gt;0,IF(E6/D6&gt;=100,"&gt;&gt;100",E6/D6*100),"-")</f>
        <v>113.98555957653902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1289.2</v>
      </c>
      <c r="E49" s="60">
        <f>E50+E53+E58+E61+E64+E68+E71+E74+E77</f>
        <v>1231.5999999999999</v>
      </c>
      <c r="F49" s="45">
        <f t="shared" si="0"/>
        <v>95.532112938256276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1289.2</v>
      </c>
      <c r="E68" s="60">
        <f t="shared" si="11"/>
        <v>1231.5999999999999</v>
      </c>
      <c r="F68" s="45">
        <f t="shared" si="0"/>
        <v>95.532112938256276</v>
      </c>
    </row>
    <row r="69" spans="1:6" ht="12.75" customHeight="1" x14ac:dyDescent="0.2">
      <c r="A69" s="63" t="s">
        <v>141</v>
      </c>
      <c r="B69" s="64" t="s">
        <v>142</v>
      </c>
      <c r="C69" s="247" t="s">
        <v>141</v>
      </c>
      <c r="D69" s="194">
        <v>1289.2</v>
      </c>
      <c r="E69" s="194">
        <v>1231.5999999999999</v>
      </c>
      <c r="F69" s="45">
        <f t="shared" si="0"/>
        <v>95.532112938256276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414.55</v>
      </c>
      <c r="E82" s="60">
        <f t="shared" si="15"/>
        <v>717.93999999999994</v>
      </c>
      <c r="F82" s="45">
        <f t="shared" si="0"/>
        <v>173.18538173923531</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414.54</v>
      </c>
      <c r="E91" s="60">
        <f t="shared" si="17"/>
        <v>717.93</v>
      </c>
      <c r="F91" s="45">
        <f t="shared" si="0"/>
        <v>173.18714719930523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414.54</v>
      </c>
      <c r="E93" s="194">
        <v>717.93</v>
      </c>
      <c r="F93" s="45">
        <f t="shared" si="0"/>
        <v>173.18714719930523</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236593.39</v>
      </c>
      <c r="E106" s="60">
        <f>E107+E112+E120+E124</f>
        <v>257040.38</v>
      </c>
      <c r="F106" s="45">
        <f t="shared" si="0"/>
        <v>108.6422490501531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236593.39</v>
      </c>
      <c r="E112" s="60">
        <f t="shared" si="20"/>
        <v>257040.38</v>
      </c>
      <c r="F112" s="45">
        <f t="shared" si="0"/>
        <v>108.6422490501531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236593.39</v>
      </c>
      <c r="E117" s="194">
        <v>257040.38</v>
      </c>
      <c r="F117" s="45">
        <f t="shared" si="0"/>
        <v>108.6422490501531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492</v>
      </c>
      <c r="E125" s="60">
        <f t="shared" si="22"/>
        <v>600</v>
      </c>
      <c r="F125" s="45">
        <f t="shared" si="0"/>
        <v>121.95121951219512</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492</v>
      </c>
      <c r="E129" s="60">
        <f t="shared" si="24"/>
        <v>600</v>
      </c>
      <c r="F129" s="45">
        <f t="shared" si="0"/>
        <v>121.95121951219512</v>
      </c>
    </row>
    <row r="130" spans="1:6" ht="12.75" customHeight="1" x14ac:dyDescent="0.2">
      <c r="A130" s="63">
        <v>6631</v>
      </c>
      <c r="B130" s="65" t="s">
        <v>263</v>
      </c>
      <c r="C130" s="247" t="s">
        <v>264</v>
      </c>
      <c r="D130" s="194">
        <v>492</v>
      </c>
      <c r="E130" s="194">
        <v>600</v>
      </c>
      <c r="F130" s="45">
        <f t="shared" si="0"/>
        <v>121.95121951219512</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257266.95</v>
      </c>
      <c r="E134" s="60">
        <f t="shared" si="25"/>
        <v>305842.39</v>
      </c>
      <c r="F134" s="45">
        <f t="shared" ref="F134:F229" si="26">IF(D134&lt;&gt;0,IF(E134/D134&gt;=100,"&gt;&gt;100",E134/D134*100),"-")</f>
        <v>118.88133707030771</v>
      </c>
    </row>
    <row r="135" spans="1:6" ht="24" x14ac:dyDescent="0.2">
      <c r="A135" s="63">
        <v>671</v>
      </c>
      <c r="B135" s="182" t="s">
        <v>273</v>
      </c>
      <c r="C135" s="247" t="s">
        <v>274</v>
      </c>
      <c r="D135" s="60">
        <f t="shared" ref="D135:E135" si="27">SUM(D136:D138)</f>
        <v>257266.95</v>
      </c>
      <c r="E135" s="60">
        <f t="shared" si="27"/>
        <v>305842.39</v>
      </c>
      <c r="F135" s="45">
        <f t="shared" si="26"/>
        <v>118.88133707030771</v>
      </c>
    </row>
    <row r="136" spans="1:6" ht="12.75" customHeight="1" x14ac:dyDescent="0.2">
      <c r="A136" s="63">
        <v>6711</v>
      </c>
      <c r="B136" s="65" t="s">
        <v>275</v>
      </c>
      <c r="C136" s="247" t="s">
        <v>276</v>
      </c>
      <c r="D136" s="194">
        <v>257266.95</v>
      </c>
      <c r="E136" s="194">
        <v>305842.39</v>
      </c>
      <c r="F136" s="45">
        <f t="shared" si="26"/>
        <v>118.88133707030771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490984.2</v>
      </c>
      <c r="E152" s="60">
        <f>E153+E164+E202+E221+E230+E262+E273</f>
        <v>595229.38</v>
      </c>
      <c r="F152" s="45">
        <f t="shared" si="26"/>
        <v>121.23188078149968</v>
      </c>
    </row>
    <row r="153" spans="1:6" ht="12.75" customHeight="1" x14ac:dyDescent="0.2">
      <c r="A153" s="63">
        <v>31</v>
      </c>
      <c r="B153" s="64" t="s">
        <v>308</v>
      </c>
      <c r="C153" s="247" t="s">
        <v>309</v>
      </c>
      <c r="D153" s="60">
        <f t="shared" ref="D153:E153" si="30">D154+D159+D160</f>
        <v>384700.02</v>
      </c>
      <c r="E153" s="60">
        <f t="shared" si="30"/>
        <v>491213.08</v>
      </c>
      <c r="F153" s="45">
        <f t="shared" si="26"/>
        <v>127.68730295361046</v>
      </c>
    </row>
    <row r="154" spans="1:6" ht="12.75" customHeight="1" x14ac:dyDescent="0.2">
      <c r="A154" s="63">
        <v>311</v>
      </c>
      <c r="B154" s="64" t="s">
        <v>310</v>
      </c>
      <c r="C154" s="247" t="s">
        <v>311</v>
      </c>
      <c r="D154" s="60">
        <f t="shared" ref="D154:E154" si="31">SUM(D155:D158)</f>
        <v>310726.59000000003</v>
      </c>
      <c r="E154" s="60">
        <f t="shared" si="31"/>
        <v>403584</v>
      </c>
      <c r="F154" s="45">
        <f t="shared" si="26"/>
        <v>129.88396004345813</v>
      </c>
    </row>
    <row r="155" spans="1:6" ht="12.75" customHeight="1" x14ac:dyDescent="0.2">
      <c r="A155" s="63">
        <v>3111</v>
      </c>
      <c r="B155" s="64" t="s">
        <v>312</v>
      </c>
      <c r="C155" s="247" t="s">
        <v>313</v>
      </c>
      <c r="D155" s="194">
        <v>310726.59000000003</v>
      </c>
      <c r="E155" s="194">
        <v>403584</v>
      </c>
      <c r="F155" s="45">
        <f t="shared" si="26"/>
        <v>129.88396004345813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33120</v>
      </c>
      <c r="E159" s="194">
        <v>37900</v>
      </c>
      <c r="F159" s="45">
        <f t="shared" si="26"/>
        <v>114.43236714975846</v>
      </c>
    </row>
    <row r="160" spans="1:6" ht="12.75" customHeight="1" x14ac:dyDescent="0.2">
      <c r="A160" s="63">
        <v>313</v>
      </c>
      <c r="B160" s="65" t="s">
        <v>322</v>
      </c>
      <c r="C160" s="247" t="s">
        <v>323</v>
      </c>
      <c r="D160" s="60">
        <f t="shared" ref="D160:E160" si="32">SUM(D161:D163)</f>
        <v>40853.43</v>
      </c>
      <c r="E160" s="60">
        <f t="shared" si="32"/>
        <v>49729.08</v>
      </c>
      <c r="F160" s="45">
        <f t="shared" si="26"/>
        <v>121.72559317540778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40853.43</v>
      </c>
      <c r="E162" s="194">
        <v>49729.08</v>
      </c>
      <c r="F162" s="45">
        <f t="shared" si="26"/>
        <v>121.72559317540778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104981.66</v>
      </c>
      <c r="E164" s="60">
        <f>E165+E170+E178+E188+E189+E194</f>
        <v>102998.36</v>
      </c>
      <c r="F164" s="45">
        <f t="shared" si="26"/>
        <v>98.110812879125746</v>
      </c>
    </row>
    <row r="165" spans="1:6" ht="12.75" customHeight="1" x14ac:dyDescent="0.2">
      <c r="A165" s="63">
        <v>321</v>
      </c>
      <c r="B165" s="64" t="s">
        <v>332</v>
      </c>
      <c r="C165" s="247" t="s">
        <v>333</v>
      </c>
      <c r="D165" s="60">
        <f t="shared" ref="D165:E165" si="33">SUM(D166:D169)</f>
        <v>20358.64</v>
      </c>
      <c r="E165" s="60">
        <f t="shared" si="33"/>
        <v>21938.36</v>
      </c>
      <c r="F165" s="45">
        <f t="shared" si="26"/>
        <v>107.75945740972874</v>
      </c>
    </row>
    <row r="166" spans="1:6" ht="12.75" customHeight="1" x14ac:dyDescent="0.2">
      <c r="A166" s="63">
        <v>3211</v>
      </c>
      <c r="B166" s="64" t="s">
        <v>334</v>
      </c>
      <c r="C166" s="247" t="s">
        <v>335</v>
      </c>
      <c r="D166" s="194">
        <v>227</v>
      </c>
      <c r="E166" s="194">
        <v>490.5</v>
      </c>
      <c r="F166" s="45">
        <f t="shared" si="26"/>
        <v>216.07929515418499</v>
      </c>
    </row>
    <row r="167" spans="1:6" ht="12.75" customHeight="1" x14ac:dyDescent="0.2">
      <c r="A167" s="63">
        <v>3212</v>
      </c>
      <c r="B167" s="64" t="s">
        <v>336</v>
      </c>
      <c r="C167" s="247" t="s">
        <v>337</v>
      </c>
      <c r="D167" s="194">
        <v>18228.669999999998</v>
      </c>
      <c r="E167" s="194">
        <v>20516.59</v>
      </c>
      <c r="F167" s="45">
        <f t="shared" si="26"/>
        <v>112.55121739545453</v>
      </c>
    </row>
    <row r="168" spans="1:6" ht="12.75" customHeight="1" x14ac:dyDescent="0.2">
      <c r="A168" s="63">
        <v>3213</v>
      </c>
      <c r="B168" s="64" t="s">
        <v>338</v>
      </c>
      <c r="C168" s="247" t="s">
        <v>339</v>
      </c>
      <c r="D168" s="194">
        <v>1902.97</v>
      </c>
      <c r="E168" s="194">
        <v>931.27</v>
      </c>
      <c r="F168" s="45">
        <f t="shared" si="26"/>
        <v>48.937713153649291</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62651.08</v>
      </c>
      <c r="E170" s="60">
        <f t="shared" si="34"/>
        <v>60399.100000000006</v>
      </c>
      <c r="F170" s="45">
        <f t="shared" si="26"/>
        <v>96.405520862529443</v>
      </c>
    </row>
    <row r="171" spans="1:6" ht="12.75" customHeight="1" x14ac:dyDescent="0.2">
      <c r="A171" s="63">
        <v>3221</v>
      </c>
      <c r="B171" s="64" t="s">
        <v>344</v>
      </c>
      <c r="C171" s="247" t="s">
        <v>345</v>
      </c>
      <c r="D171" s="194">
        <v>12664.48</v>
      </c>
      <c r="E171" s="194">
        <v>11245.05</v>
      </c>
      <c r="F171" s="45">
        <f t="shared" si="26"/>
        <v>88.792038836178037</v>
      </c>
    </row>
    <row r="172" spans="1:6" ht="12.75" customHeight="1" x14ac:dyDescent="0.2">
      <c r="A172" s="63">
        <v>3222</v>
      </c>
      <c r="B172" s="64" t="s">
        <v>346</v>
      </c>
      <c r="C172" s="247" t="s">
        <v>347</v>
      </c>
      <c r="D172" s="194">
        <v>27219.759999999998</v>
      </c>
      <c r="E172" s="194">
        <v>26619.45</v>
      </c>
      <c r="F172" s="45">
        <f t="shared" si="26"/>
        <v>97.794580113858459</v>
      </c>
    </row>
    <row r="173" spans="1:6" ht="12.75" customHeight="1" x14ac:dyDescent="0.2">
      <c r="A173" s="63">
        <v>3223</v>
      </c>
      <c r="B173" s="65" t="s">
        <v>348</v>
      </c>
      <c r="C173" s="247" t="s">
        <v>349</v>
      </c>
      <c r="D173" s="194">
        <v>17913.759999999998</v>
      </c>
      <c r="E173" s="194">
        <v>21290.94</v>
      </c>
      <c r="F173" s="45">
        <f t="shared" si="26"/>
        <v>118.85243522297944</v>
      </c>
    </row>
    <row r="174" spans="1:6" ht="12.75" customHeight="1" x14ac:dyDescent="0.2">
      <c r="A174" s="63">
        <v>3224</v>
      </c>
      <c r="B174" s="65" t="s">
        <v>350</v>
      </c>
      <c r="C174" s="247" t="s">
        <v>351</v>
      </c>
      <c r="D174" s="194">
        <v>421.32</v>
      </c>
      <c r="E174" s="194">
        <v>522.41</v>
      </c>
      <c r="F174" s="45">
        <f t="shared" si="26"/>
        <v>123.99363903921011</v>
      </c>
    </row>
    <row r="175" spans="1:6" ht="12.75" customHeight="1" x14ac:dyDescent="0.2">
      <c r="A175" s="63">
        <v>3225</v>
      </c>
      <c r="B175" s="65" t="s">
        <v>352</v>
      </c>
      <c r="C175" s="247" t="s">
        <v>353</v>
      </c>
      <c r="D175" s="194">
        <v>3695.93</v>
      </c>
      <c r="E175" s="194">
        <v>162.58000000000001</v>
      </c>
      <c r="F175" s="45">
        <f t="shared" si="26"/>
        <v>4.3988928361738457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735.83</v>
      </c>
      <c r="E177" s="194">
        <v>558.66999999999996</v>
      </c>
      <c r="F177" s="45">
        <f t="shared" si="26"/>
        <v>75.923786744220806</v>
      </c>
    </row>
    <row r="178" spans="1:6" ht="12.75" customHeight="1" x14ac:dyDescent="0.2">
      <c r="A178" s="63">
        <v>323</v>
      </c>
      <c r="B178" s="65" t="s">
        <v>358</v>
      </c>
      <c r="C178" s="247" t="s">
        <v>359</v>
      </c>
      <c r="D178" s="60">
        <f t="shared" ref="D178:E178" si="35">SUM(D179:D187)</f>
        <v>20609.699999999997</v>
      </c>
      <c r="E178" s="60">
        <f t="shared" si="35"/>
        <v>19386.560000000001</v>
      </c>
      <c r="F178" s="45">
        <f t="shared" si="26"/>
        <v>94.065221715988116</v>
      </c>
    </row>
    <row r="179" spans="1:6" ht="12.75" customHeight="1" x14ac:dyDescent="0.2">
      <c r="A179" s="63">
        <v>3231</v>
      </c>
      <c r="B179" s="65" t="s">
        <v>360</v>
      </c>
      <c r="C179" s="247" t="s">
        <v>361</v>
      </c>
      <c r="D179" s="194">
        <v>705.83</v>
      </c>
      <c r="E179" s="194">
        <v>705.4</v>
      </c>
      <c r="F179" s="45">
        <f t="shared" si="26"/>
        <v>99.93907881501211</v>
      </c>
    </row>
    <row r="180" spans="1:6" ht="12.75" customHeight="1" x14ac:dyDescent="0.2">
      <c r="A180" s="63">
        <v>3232</v>
      </c>
      <c r="B180" s="65" t="s">
        <v>362</v>
      </c>
      <c r="C180" s="247" t="s">
        <v>363</v>
      </c>
      <c r="D180" s="194">
        <v>7301.28</v>
      </c>
      <c r="E180" s="194">
        <v>3382.09</v>
      </c>
      <c r="F180" s="45">
        <f t="shared" si="26"/>
        <v>46.321877807726871</v>
      </c>
    </row>
    <row r="181" spans="1:6" ht="12.75" customHeight="1" x14ac:dyDescent="0.2">
      <c r="A181" s="63">
        <v>3233</v>
      </c>
      <c r="B181" s="65" t="s">
        <v>364</v>
      </c>
      <c r="C181" s="247" t="s">
        <v>365</v>
      </c>
      <c r="D181" s="194">
        <v>0</v>
      </c>
      <c r="E181" s="194">
        <v>1215</v>
      </c>
      <c r="F181" s="45" t="str">
        <f t="shared" si="26"/>
        <v>-</v>
      </c>
    </row>
    <row r="182" spans="1:6" ht="12.75" customHeight="1" x14ac:dyDescent="0.2">
      <c r="A182" s="63">
        <v>3234</v>
      </c>
      <c r="B182" s="65" t="s">
        <v>366</v>
      </c>
      <c r="C182" s="247" t="s">
        <v>367</v>
      </c>
      <c r="D182" s="194">
        <v>2299.9299999999998</v>
      </c>
      <c r="E182" s="194">
        <v>2112.12</v>
      </c>
      <c r="F182" s="45">
        <f t="shared" si="26"/>
        <v>91.834099298674303</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1470.47</v>
      </c>
      <c r="E184" s="194">
        <v>6376.64</v>
      </c>
      <c r="F184" s="45">
        <f t="shared" si="26"/>
        <v>433.64638516936765</v>
      </c>
    </row>
    <row r="185" spans="1:6" ht="12.75" customHeight="1" x14ac:dyDescent="0.2">
      <c r="A185" s="63">
        <v>3237</v>
      </c>
      <c r="B185" s="64" t="s">
        <v>372</v>
      </c>
      <c r="C185" s="247" t="s">
        <v>373</v>
      </c>
      <c r="D185" s="194">
        <v>433.68</v>
      </c>
      <c r="E185" s="194">
        <v>0</v>
      </c>
      <c r="F185" s="45">
        <f t="shared" si="26"/>
        <v>0</v>
      </c>
    </row>
    <row r="186" spans="1:6" ht="12.75" customHeight="1" x14ac:dyDescent="0.2">
      <c r="A186" s="63">
        <v>3238</v>
      </c>
      <c r="B186" s="64" t="s">
        <v>374</v>
      </c>
      <c r="C186" s="247" t="s">
        <v>375</v>
      </c>
      <c r="D186" s="194">
        <v>5956.73</v>
      </c>
      <c r="E186" s="194">
        <v>4093.68</v>
      </c>
      <c r="F186" s="45">
        <f t="shared" si="26"/>
        <v>68.723611780288849</v>
      </c>
    </row>
    <row r="187" spans="1:6" ht="12.75" customHeight="1" x14ac:dyDescent="0.2">
      <c r="A187" s="63">
        <v>3239</v>
      </c>
      <c r="B187" s="64" t="s">
        <v>376</v>
      </c>
      <c r="C187" s="247" t="s">
        <v>377</v>
      </c>
      <c r="D187" s="194">
        <v>2441.7800000000002</v>
      </c>
      <c r="E187" s="194">
        <v>1501.63</v>
      </c>
      <c r="F187" s="45">
        <f t="shared" si="26"/>
        <v>61.497350293638242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1362.24</v>
      </c>
      <c r="E194" s="60">
        <f t="shared" si="36"/>
        <v>1274.3399999999999</v>
      </c>
      <c r="F194" s="45">
        <f t="shared" si="26"/>
        <v>93.54739252995067</v>
      </c>
    </row>
    <row r="195" spans="1:6" ht="12.75" customHeight="1" x14ac:dyDescent="0.2">
      <c r="A195" s="63">
        <v>3291</v>
      </c>
      <c r="B195" s="183" t="s">
        <v>392</v>
      </c>
      <c r="C195" s="247" t="s">
        <v>393</v>
      </c>
      <c r="D195" s="194">
        <v>313.54000000000002</v>
      </c>
      <c r="E195" s="194">
        <v>403.14</v>
      </c>
      <c r="F195" s="45">
        <f t="shared" si="26"/>
        <v>128.57689608981309</v>
      </c>
    </row>
    <row r="196" spans="1:6" ht="12.75" customHeight="1" x14ac:dyDescent="0.2">
      <c r="A196" s="63">
        <v>3292</v>
      </c>
      <c r="B196" s="64" t="s">
        <v>394</v>
      </c>
      <c r="C196" s="247" t="s">
        <v>395</v>
      </c>
      <c r="D196" s="194">
        <v>704.15</v>
      </c>
      <c r="E196" s="194">
        <v>782.65</v>
      </c>
      <c r="F196" s="45">
        <f t="shared" si="26"/>
        <v>111.14819285663566</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344.55</v>
      </c>
      <c r="E201" s="194">
        <v>88.55</v>
      </c>
      <c r="F201" s="45">
        <f t="shared" si="26"/>
        <v>25.700188651864746</v>
      </c>
    </row>
    <row r="202" spans="1:6" ht="12.75" customHeight="1" x14ac:dyDescent="0.2">
      <c r="A202" s="63">
        <v>34</v>
      </c>
      <c r="B202" s="183" t="s">
        <v>406</v>
      </c>
      <c r="C202" s="247" t="s">
        <v>407</v>
      </c>
      <c r="D202" s="60">
        <f t="shared" ref="D202:E202" si="37">D203+D208+D216</f>
        <v>978.47</v>
      </c>
      <c r="E202" s="60">
        <f t="shared" si="37"/>
        <v>1017.94</v>
      </c>
      <c r="F202" s="45">
        <f t="shared" si="26"/>
        <v>104.03384876388648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978.47</v>
      </c>
      <c r="E216" s="60">
        <f t="shared" si="40"/>
        <v>1017.94</v>
      </c>
      <c r="F216" s="45">
        <f t="shared" si="26"/>
        <v>104.03384876388648</v>
      </c>
    </row>
    <row r="217" spans="1:6" ht="12.75" customHeight="1" x14ac:dyDescent="0.2">
      <c r="A217" s="63">
        <v>3431</v>
      </c>
      <c r="B217" s="182" t="s">
        <v>436</v>
      </c>
      <c r="C217" s="247" t="s">
        <v>437</v>
      </c>
      <c r="D217" s="194">
        <v>978.4</v>
      </c>
      <c r="E217" s="194">
        <v>1017.94</v>
      </c>
      <c r="F217" s="45">
        <f t="shared" si="26"/>
        <v>104.04129190515128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7.0000000000000007E-2</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324.05</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324.05</v>
      </c>
      <c r="E274" s="60">
        <f t="shared" si="62"/>
        <v>0</v>
      </c>
      <c r="F274" s="45">
        <f t="shared" si="61"/>
        <v>0</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324.05</v>
      </c>
      <c r="E276" s="194">
        <v>0</v>
      </c>
      <c r="F276" s="45">
        <f t="shared" si="61"/>
        <v>0</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490984.2</v>
      </c>
      <c r="E299" s="60">
        <f>E152-E297+E298</f>
        <v>595229.38</v>
      </c>
      <c r="F299" s="45">
        <f t="shared" si="68"/>
        <v>121.23188078149968</v>
      </c>
    </row>
    <row r="300" spans="1:6" ht="12.75" customHeight="1" x14ac:dyDescent="0.2">
      <c r="A300" s="63" t="s">
        <v>582</v>
      </c>
      <c r="B300" s="64" t="s">
        <v>593</v>
      </c>
      <c r="C300" s="247" t="s">
        <v>594</v>
      </c>
      <c r="D300" s="60">
        <f>IF(D6&gt;=D299,D6-D299,0)</f>
        <v>5071.890000000014</v>
      </c>
      <c r="E300" s="60">
        <f>IF(E6&gt;=E299,E6-E299,0)</f>
        <v>0</v>
      </c>
      <c r="F300" s="45">
        <f t="shared" si="68"/>
        <v>0</v>
      </c>
    </row>
    <row r="301" spans="1:6" ht="12.75" customHeight="1" x14ac:dyDescent="0.2">
      <c r="A301" s="63" t="s">
        <v>582</v>
      </c>
      <c r="B301" s="64" t="s">
        <v>595</v>
      </c>
      <c r="C301" s="247" t="s">
        <v>596</v>
      </c>
      <c r="D301" s="60">
        <f>IF(D299&gt;=D6,D299-D6,0)</f>
        <v>0</v>
      </c>
      <c r="E301" s="60">
        <f>IF(E299&gt;=E6,E299-E6,0)</f>
        <v>29797.069999999949</v>
      </c>
      <c r="F301" s="45" t="str">
        <f t="shared" si="68"/>
        <v>-</v>
      </c>
    </row>
    <row r="302" spans="1:6" ht="12.75" customHeight="1" x14ac:dyDescent="0.2">
      <c r="A302" s="63">
        <v>92211</v>
      </c>
      <c r="B302" s="64" t="s">
        <v>597</v>
      </c>
      <c r="C302" s="247" t="s">
        <v>598</v>
      </c>
      <c r="D302" s="194">
        <v>121.82</v>
      </c>
      <c r="E302" s="325">
        <v>74.91</v>
      </c>
      <c r="F302" s="45">
        <f t="shared" si="68"/>
        <v>61.492365785585292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21537.96</v>
      </c>
      <c r="E304" s="194">
        <v>21492.35</v>
      </c>
      <c r="F304" s="45">
        <f t="shared" si="68"/>
        <v>99.788234354599965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5118.8</v>
      </c>
      <c r="E360" s="60">
        <f t="shared" si="86"/>
        <v>1455.57</v>
      </c>
      <c r="F360" s="45">
        <f t="shared" si="72"/>
        <v>28.435766195202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5118.8</v>
      </c>
      <c r="E373" s="60">
        <f t="shared" si="90"/>
        <v>1455.57</v>
      </c>
      <c r="F373" s="45">
        <f t="shared" si="72"/>
        <v>28.435766195202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3123.8</v>
      </c>
      <c r="E379" s="60">
        <f t="shared" si="92"/>
        <v>1455.57</v>
      </c>
      <c r="F379" s="45">
        <f t="shared" si="72"/>
        <v>46.596132915039369</v>
      </c>
    </row>
    <row r="380" spans="1:6" ht="12.75" customHeight="1" x14ac:dyDescent="0.2">
      <c r="A380" s="63">
        <v>4221</v>
      </c>
      <c r="B380" s="64" t="s">
        <v>648</v>
      </c>
      <c r="C380" s="247" t="s">
        <v>740</v>
      </c>
      <c r="D380" s="194">
        <v>0</v>
      </c>
      <c r="E380" s="194">
        <v>1455.57</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3123.8</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1995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1995</v>
      </c>
      <c r="E403" s="194">
        <v>0</v>
      </c>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5118.8</v>
      </c>
      <c r="E418" s="60">
        <f t="shared" si="102"/>
        <v>1455.57</v>
      </c>
      <c r="F418" s="45">
        <f t="shared" si="72"/>
        <v>28.435766195202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496056.09</v>
      </c>
      <c r="E422" s="60">
        <f>E6+E308</f>
        <v>565432.31000000006</v>
      </c>
      <c r="F422" s="45">
        <f t="shared" si="72"/>
        <v>113.98555957653902</v>
      </c>
    </row>
    <row r="423" spans="1:6" ht="12.75" customHeight="1" x14ac:dyDescent="0.2">
      <c r="A423" s="63" t="s">
        <v>582</v>
      </c>
      <c r="B423" s="64" t="s">
        <v>805</v>
      </c>
      <c r="C423" s="247" t="s">
        <v>806</v>
      </c>
      <c r="D423" s="60">
        <f t="shared" ref="D423:E423" si="103">D299+D360</f>
        <v>496103</v>
      </c>
      <c r="E423" s="60">
        <f t="shared" si="103"/>
        <v>596684.94999999995</v>
      </c>
      <c r="F423" s="45">
        <f t="shared" si="72"/>
        <v>120.27440874173305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46.909999999974389</v>
      </c>
      <c r="E425" s="60">
        <f t="shared" si="105"/>
        <v>31252.639999999898</v>
      </c>
      <c r="F425" s="45" t="str">
        <f t="shared" si="72"/>
        <v>&gt;&gt;100</v>
      </c>
    </row>
    <row r="426" spans="1:6" ht="12.75" customHeight="1" x14ac:dyDescent="0.2">
      <c r="A426" s="251" t="s">
        <v>811</v>
      </c>
      <c r="B426" s="183" t="s">
        <v>812</v>
      </c>
      <c r="C426" s="252" t="s">
        <v>813</v>
      </c>
      <c r="D426" s="60">
        <f t="shared" ref="D426:E426" si="106">IF(D302-D303+D419-D420&gt;=0,D302-D303+D419-D420,0)</f>
        <v>121.82</v>
      </c>
      <c r="E426" s="60">
        <f t="shared" si="106"/>
        <v>74.91</v>
      </c>
      <c r="F426" s="45">
        <f t="shared" si="72"/>
        <v>61.492365785585292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21537.96</v>
      </c>
      <c r="E428" s="81">
        <f t="shared" si="108"/>
        <v>21492.35</v>
      </c>
      <c r="F428" s="61">
        <f t="shared" si="72"/>
        <v>99.788234354599965</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496056.09</v>
      </c>
      <c r="E643" s="60">
        <f>E422+E430</f>
        <v>565432.31000000006</v>
      </c>
      <c r="F643" s="45">
        <f t="shared" si="109"/>
        <v>113.98555957653902</v>
      </c>
    </row>
    <row r="644" spans="1:6" ht="12.75" customHeight="1" x14ac:dyDescent="0.2">
      <c r="A644" s="63" t="s">
        <v>582</v>
      </c>
      <c r="B644" s="64" t="s">
        <v>1238</v>
      </c>
      <c r="C644" s="247" t="s">
        <v>1239</v>
      </c>
      <c r="D644" s="60">
        <f>D423+D535</f>
        <v>496103</v>
      </c>
      <c r="E644" s="60">
        <f>E423+E535</f>
        <v>596684.94999999995</v>
      </c>
      <c r="F644" s="45">
        <f t="shared" si="109"/>
        <v>120.27440874173305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46.909999999974389</v>
      </c>
      <c r="E646" s="60">
        <f t="shared" si="164"/>
        <v>31252.639999999898</v>
      </c>
      <c r="F646" s="45" t="str">
        <f t="shared" si="109"/>
        <v>&gt;&gt;100</v>
      </c>
    </row>
    <row r="647" spans="1:6" ht="24" x14ac:dyDescent="0.2">
      <c r="A647" s="251" t="s">
        <v>1244</v>
      </c>
      <c r="B647" s="64" t="s">
        <v>1245</v>
      </c>
      <c r="C647" s="252" t="s">
        <v>1244</v>
      </c>
      <c r="D647" s="60">
        <f>IF(D426-D427+D641-D642&gt;=0,D426-D427+D641-D642,0)</f>
        <v>121.82</v>
      </c>
      <c r="E647" s="60">
        <f>IF(E426-E427+E641-E642&gt;=0,E426-E427+E641-E642,0)</f>
        <v>74.91</v>
      </c>
      <c r="F647" s="45">
        <f t="shared" si="109"/>
        <v>61.492365785585292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74.910000000025605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31177.729999999898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40484.54</v>
      </c>
      <c r="E653" s="194">
        <v>48478.06</v>
      </c>
      <c r="F653" s="45">
        <f t="shared" ref="F653:F740" si="167">IF(D653&lt;&gt;0,IF(E653/D653&gt;=100,"&gt;&gt;100",E653/D653*100),"-")</f>
        <v>119.74462350319406</v>
      </c>
    </row>
    <row r="654" spans="1:6" ht="12.75" customHeight="1" x14ac:dyDescent="0.2">
      <c r="A654" s="63" t="s">
        <v>1257</v>
      </c>
      <c r="B654" s="64" t="s">
        <v>1258</v>
      </c>
      <c r="C654" s="247" t="s">
        <v>1257</v>
      </c>
      <c r="D654" s="194">
        <v>492368.79</v>
      </c>
      <c r="E654" s="194">
        <v>568837.76</v>
      </c>
      <c r="F654" s="45">
        <f t="shared" si="167"/>
        <v>115.53083208218784</v>
      </c>
    </row>
    <row r="655" spans="1:6" ht="12.75" customHeight="1" x14ac:dyDescent="0.2">
      <c r="A655" s="63" t="s">
        <v>1259</v>
      </c>
      <c r="B655" s="64" t="s">
        <v>1260</v>
      </c>
      <c r="C655" s="247" t="s">
        <v>1259</v>
      </c>
      <c r="D655" s="194">
        <v>484375.27</v>
      </c>
      <c r="E655" s="194">
        <v>607329.38</v>
      </c>
      <c r="F655" s="45">
        <f t="shared" si="167"/>
        <v>125.38406017301421</v>
      </c>
    </row>
    <row r="656" spans="1:6" ht="24" x14ac:dyDescent="0.2">
      <c r="A656" s="63">
        <v>11</v>
      </c>
      <c r="B656" s="64" t="s">
        <v>1261</v>
      </c>
      <c r="C656" s="247" t="s">
        <v>1262</v>
      </c>
      <c r="D656" s="60">
        <f t="shared" ref="D656:E656" si="168">+D653+D654-D655</f>
        <v>48478.059999999939</v>
      </c>
      <c r="E656" s="60">
        <f t="shared" si="168"/>
        <v>9986.4400000000605</v>
      </c>
      <c r="F656" s="45">
        <f t="shared" si="167"/>
        <v>20.599916745843526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18</v>
      </c>
      <c r="E658" s="253">
        <v>22</v>
      </c>
      <c r="F658" s="45">
        <f t="shared" si="167"/>
        <v>122.22222222222223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18</v>
      </c>
      <c r="E660" s="253">
        <v>22</v>
      </c>
      <c r="F660" s="45">
        <f t="shared" si="167"/>
        <v>122.22222222222223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1289.2</v>
      </c>
      <c r="E683" s="192">
        <v>1231.5999999999999</v>
      </c>
      <c r="F683" s="71">
        <f t="shared" si="167"/>
        <v>95.532112938256276</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80874.289999999994</v>
      </c>
      <c r="E6" s="180">
        <f t="shared" si="0"/>
        <v>42996</v>
      </c>
      <c r="F6" s="181">
        <f t="shared" ref="F6:F298" si="1">IF(D6&gt;0,IF(E6/D6&gt;=100,"&gt;&gt;100",E6/D6*100),"-")</f>
        <v>53.163990682329334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10073.48</v>
      </c>
      <c r="E7" s="79">
        <f t="shared" si="2"/>
        <v>8939.1500000000015</v>
      </c>
      <c r="F7" s="71">
        <f t="shared" si="1"/>
        <v>88.739442575951927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10073.48</v>
      </c>
      <c r="E12" s="79">
        <f t="shared" si="3"/>
        <v>8939.1500000000015</v>
      </c>
      <c r="F12" s="71">
        <f t="shared" si="1"/>
        <v>88.739442575951927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4079.38</v>
      </c>
      <c r="E19" s="79">
        <f t="shared" si="5"/>
        <v>2945.05</v>
      </c>
      <c r="F19" s="71">
        <f t="shared" si="1"/>
        <v>72.193568630527196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861.04</v>
      </c>
      <c r="E20" s="192">
        <v>2316.61</v>
      </c>
      <c r="F20" s="71">
        <f t="shared" si="1"/>
        <v>269.04789556815018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6743.63</v>
      </c>
      <c r="E22" s="192">
        <v>6743.63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3525.29</v>
      </c>
      <c r="E28" s="192">
        <v>6115.19</v>
      </c>
      <c r="F28" s="71">
        <f t="shared" si="1"/>
        <v>173.46629638980056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5994.1</v>
      </c>
      <c r="E45" s="79">
        <f t="shared" si="9"/>
        <v>5994.1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5994.1</v>
      </c>
      <c r="E47" s="192">
        <v>5994.1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6998.52</v>
      </c>
      <c r="E54" s="192">
        <v>7161.1</v>
      </c>
      <c r="F54" s="71">
        <f t="shared" si="1"/>
        <v>102.32306259037625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6998.52</v>
      </c>
      <c r="E55" s="192">
        <v>7161.1</v>
      </c>
      <c r="F55" s="71">
        <f t="shared" si="1"/>
        <v>102.32306259037625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70800.81</v>
      </c>
      <c r="E69" s="79">
        <f>E70+E82+E88+E119+E135+E147+E165+E171</f>
        <v>34056.85</v>
      </c>
      <c r="F69" s="71">
        <f t="shared" si="1"/>
        <v>48.102345156785638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48478.06</v>
      </c>
      <c r="E70" s="79">
        <f t="shared" si="12"/>
        <v>9986.44</v>
      </c>
      <c r="F70" s="71">
        <f t="shared" si="1"/>
        <v>20.59991674584338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48478.06</v>
      </c>
      <c r="E71" s="79">
        <f t="shared" si="13"/>
        <v>9986.44</v>
      </c>
      <c r="F71" s="71">
        <f t="shared" si="1"/>
        <v>20.59991674584338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48478.06</v>
      </c>
      <c r="E73" s="192">
        <v>9986.44</v>
      </c>
      <c r="F73" s="71">
        <f t="shared" si="1"/>
        <v>20.59991674584338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22322.75</v>
      </c>
      <c r="E147" s="79">
        <f t="shared" si="24"/>
        <v>24070.41</v>
      </c>
      <c r="F147" s="71">
        <f t="shared" si="1"/>
        <v>107.82905332004344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21537.96</v>
      </c>
      <c r="E160" s="192">
        <v>21492.35</v>
      </c>
      <c r="F160" s="71">
        <f t="shared" si="1"/>
        <v>99.788234354599965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784.79</v>
      </c>
      <c r="E162" s="192">
        <v>2578.06</v>
      </c>
      <c r="F162" s="71">
        <f t="shared" si="1"/>
        <v>328.50316645217197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80874.290000000008</v>
      </c>
      <c r="E176" s="79">
        <f>E177+E251</f>
        <v>42995.999999999993</v>
      </c>
      <c r="F176" s="71">
        <f t="shared" si="1"/>
        <v>53.163990682329313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49187.94</v>
      </c>
      <c r="E177" s="79">
        <f>E178+E197+E203+E219+E247+E248</f>
        <v>43742.229999999996</v>
      </c>
      <c r="F177" s="71">
        <f t="shared" si="1"/>
        <v>88.928769938322276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49187.94</v>
      </c>
      <c r="E178" s="79">
        <f>SUM(E179:E181)+E185+E186+SUM(E194:E196)</f>
        <v>43742.229999999996</v>
      </c>
      <c r="F178" s="71">
        <f t="shared" si="1"/>
        <v>88.928769938322276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36541.86</v>
      </c>
      <c r="E179" s="192">
        <v>38621.519999999997</v>
      </c>
      <c r="F179" s="71">
        <f t="shared" si="1"/>
        <v>105.69117171375512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9626.18</v>
      </c>
      <c r="E180" s="192">
        <v>5100.8100000000004</v>
      </c>
      <c r="F180" s="71">
        <f t="shared" si="1"/>
        <v>52.988932265966362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19.899999999999999</v>
      </c>
      <c r="E181" s="79">
        <f t="shared" si="28"/>
        <v>19.899999999999999</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19.899999999999999</v>
      </c>
      <c r="E184" s="192">
        <v>19.899999999999999</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3000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31686.35</v>
      </c>
      <c r="E251" s="79">
        <f>+E252+E255-E264+E274+E291</f>
        <v>-746.2300000000032</v>
      </c>
      <c r="F251" s="71">
        <f t="shared" si="1"/>
        <v>-2.3550519387685966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10073.48</v>
      </c>
      <c r="E252" s="79">
        <f>E253-E254</f>
        <v>8939.15</v>
      </c>
      <c r="F252" s="71">
        <f t="shared" si="1"/>
        <v>88.739442575951912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10073.48</v>
      </c>
      <c r="E253" s="192">
        <v>8939.15</v>
      </c>
      <c r="F253" s="71">
        <f t="shared" si="1"/>
        <v>88.739442575951912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74.91</v>
      </c>
      <c r="E255" s="79">
        <f>E256-E260</f>
        <v>-31177.73</v>
      </c>
      <c r="F255" s="71">
        <f t="shared" si="1"/>
        <v>-41620.250967828062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74.91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74.91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31177.73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16123.38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15054.35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21537.96</v>
      </c>
      <c r="E274" s="79">
        <f>SUM(E275:E277)+SUM(E286:E290)</f>
        <v>21492.35</v>
      </c>
      <c r="F274" s="71">
        <f t="shared" si="1"/>
        <v>99.788234354599965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21537.96</v>
      </c>
      <c r="E275" s="192">
        <v>21492.35</v>
      </c>
      <c r="F275" s="71">
        <f t="shared" ref="F275:F290" si="39">IF(D275&gt;0,IF(E275/D275&gt;=100,"&gt;&gt;100",E275/D275*100),"-")</f>
        <v>99.788234354599965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22322.75</v>
      </c>
      <c r="E303" s="192">
        <v>24070.41</v>
      </c>
      <c r="F303" s="71">
        <f t="shared" si="43"/>
        <v>107.82905332004344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49187.94</v>
      </c>
      <c r="E337" s="192">
        <v>43742.23</v>
      </c>
      <c r="F337" s="71">
        <f t="shared" si="43"/>
        <v>88.92876993832229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496103</v>
      </c>
      <c r="E114" s="60">
        <f t="shared" si="22"/>
        <v>596684.94999999995</v>
      </c>
      <c r="F114" s="45">
        <f t="shared" si="1"/>
        <v>120.27440874173305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496103</v>
      </c>
      <c r="E115" s="60">
        <f t="shared" si="23"/>
        <v>596684.94999999995</v>
      </c>
      <c r="F115" s="45">
        <f t="shared" si="1"/>
        <v>120.27440874173305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496103</v>
      </c>
      <c r="E116" s="194">
        <v>596684.94999999995</v>
      </c>
      <c r="F116" s="45">
        <f t="shared" si="1"/>
        <v>120.27440874173305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496103</v>
      </c>
      <c r="E141" s="81">
        <f t="shared" si="28"/>
        <v>596684.94999999995</v>
      </c>
      <c r="F141" s="61">
        <f t="shared" si="1"/>
        <v>120.27440874173305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E18" sqref="E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49187.94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605041.71999999986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603586.14999999991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499035.06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103533.15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1017.94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1455.57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610487.42999999993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606031.86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496955.4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108058.52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1017.94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1455.57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3000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43742.229999999981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43742.23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43742.23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8</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52241</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Gumbek</cp:lastModifiedBy>
  <cp:lastPrinted>2026-01-29T13:11:01Z</cp:lastPrinted>
  <dcterms:created xsi:type="dcterms:W3CDTF">2022-04-01T05:14:30Z</dcterms:created>
  <dcterms:modified xsi:type="dcterms:W3CDTF">2026-01-30T06:52:44Z</dcterms:modified>
</cp:coreProperties>
</file>